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Karta zgłoszeniowa WTO 2025\"/>
    </mc:Choice>
  </mc:AlternateContent>
  <bookViews>
    <workbookView xWindow="0" yWindow="0" windowWidth="20490" windowHeight="7755" activeTab="1"/>
  </bookViews>
  <sheets>
    <sheet name="Formularz A" sheetId="1" r:id="rId1"/>
    <sheet name="Formularz B" sheetId="5" r:id="rId2"/>
    <sheet name="Formularz C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5" l="1"/>
  <c r="L26" i="5"/>
  <c r="G26" i="5"/>
  <c r="S25" i="5"/>
  <c r="L25" i="5"/>
  <c r="G25" i="5"/>
  <c r="S24" i="5"/>
  <c r="L24" i="5"/>
  <c r="G24" i="5"/>
  <c r="S23" i="5"/>
  <c r="L23" i="5"/>
  <c r="G23" i="5"/>
  <c r="S15" i="5"/>
  <c r="S16" i="5" s="1"/>
  <c r="O38" i="1" s="1"/>
  <c r="Q27" i="5" l="1"/>
  <c r="O39" i="1" s="1"/>
  <c r="O35" i="1"/>
  <c r="O37" i="1" l="1"/>
  <c r="O36" i="1"/>
  <c r="O40" i="1" l="1"/>
</calcChain>
</file>

<file path=xl/sharedStrings.xml><?xml version="1.0" encoding="utf-8"?>
<sst xmlns="http://schemas.openxmlformats.org/spreadsheetml/2006/main" count="102" uniqueCount="88">
  <si>
    <t>Adres</t>
  </si>
  <si>
    <t>Kod</t>
  </si>
  <si>
    <t>Poczta</t>
  </si>
  <si>
    <t>Telefon</t>
  </si>
  <si>
    <t>82-220 Stare Pole, ul. Marynarki Wojennej 21</t>
  </si>
  <si>
    <t>Upoważniamy Pomorski Ośrodek Doradztwa Rolniczego w Lubaniu, Oddział w Starym Polu do wystawienia faktury</t>
  </si>
  <si>
    <t>PODPIS</t>
  </si>
  <si>
    <t>PIECZĘĆ FIRMY</t>
  </si>
  <si>
    <t>A</t>
  </si>
  <si>
    <t xml:space="preserve">DATA  </t>
  </si>
  <si>
    <t>Wartość
brutto (zł)</t>
  </si>
  <si>
    <t>B</t>
  </si>
  <si>
    <t>OSOBA FIZYCZNA (nie prowadząca działalności gospodarczej)</t>
  </si>
  <si>
    <t>Pomorski Ośrodek Doradztwa Rolniczego w Lubaniu, Oddział Stare Pole,</t>
  </si>
  <si>
    <t xml:space="preserve">ZGŁOSZENIE UCZESTNICTWA </t>
  </si>
  <si>
    <t>POWIERZCHNIA STOISKA W m.b.</t>
  </si>
  <si>
    <t>Cena brutto za dwa dni (zł) (wliczony VAT 23%)</t>
  </si>
  <si>
    <t xml:space="preserve">Osoba odpowiedzialna za przygotowanie i obsługę stoisk </t>
  </si>
  <si>
    <r>
      <t xml:space="preserve">Agnieszka Rojewska, tel.: 693 970 911; e-mail: </t>
    </r>
    <r>
      <rPr>
        <b/>
        <sz val="13"/>
        <color rgb="FF0070C0"/>
        <rFont val="Calibri"/>
        <family val="2"/>
        <charset val="238"/>
        <scheme val="minor"/>
      </rPr>
      <t>a.rojewska@podr.pl</t>
    </r>
  </si>
  <si>
    <t>BLOK DLA ZAKŁADÓW PROWADZĄCYCH ROLNICZY HANDEL DETALICZNY</t>
  </si>
  <si>
    <t xml:space="preserve">Liczba </t>
  </si>
  <si>
    <t>RAZEM DO ZAPŁATY</t>
  </si>
  <si>
    <t>BLOK DLA PREZENTACJI RĘKODZIEŁA, SZTUKI LUDOWEJ,
PRODUKTU LOKALNEGO I TRADYCYJNEGO</t>
  </si>
  <si>
    <t>Firma/Nazwisko i imię</t>
  </si>
  <si>
    <t>Rodzaj prezentacji/produktu</t>
  </si>
  <si>
    <t>e-mail</t>
  </si>
  <si>
    <t>Przesyłając niniejsze zgłoszenie zobowiązujemy się do przestrzegania warunków uczestnictwa oraz regulaminu targów – strona B Zgłoszenia, zamieszczonego na naszej stronie internetowej www.podr.pl</t>
  </si>
  <si>
    <t>Stoisko podstawowe wydzielone  (2 m.b.)</t>
  </si>
  <si>
    <t>Dodatkowa długość stoiska (1 m.b. x 40 zł)</t>
  </si>
  <si>
    <r>
      <rPr>
        <b/>
        <u/>
        <sz val="10.5"/>
        <color theme="1"/>
        <rFont val="Calibri"/>
        <family val="2"/>
        <charset val="238"/>
        <scheme val="minor"/>
      </rPr>
      <t>Instrukcje:</t>
    </r>
    <r>
      <rPr>
        <sz val="10.5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</si>
  <si>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 xml:space="preserve">Wyrażamy zgodę na wykorzystanie wizerunku w związku z nagrywaniem materiałów video oraz fotografowaniem przebiegu imprezy. </t>
  </si>
  <si>
    <t>R E G U L A M I N</t>
  </si>
  <si>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</si>
  <si>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t xml:space="preserve">XIV  W I O S E N N E   T A R G I   O G R O D N I C Z E
STARE POLE,  26-27 KWIETNIA 2025 r.
</t>
  </si>
  <si>
    <t>STARE POLE,  26-27 KWIETNIA 2025 r.</t>
  </si>
  <si>
    <t xml:space="preserve">n a s z a  s t r o n a: www.podr.pl; e-mail: targistarepole@podr.pl; </t>
  </si>
  <si>
    <t>tel. centrala 55/270 11 11; fax 55/270 11 62, Biuro Targów: tel. 55/270 11 11;</t>
  </si>
  <si>
    <t>TERMIN NADSYŁANIA ZGŁOSZEŃ UPŁYWA DNIA 11 KWIETNIA 2025 r.</t>
  </si>
  <si>
    <r>
      <rPr>
        <b/>
        <u/>
        <sz val="10.5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sz val="10.5"/>
        <color theme="1"/>
        <rFont val="Calibri"/>
        <family val="2"/>
        <charset val="238"/>
        <scheme val="minor"/>
      </rPr>
      <t xml:space="preserve"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organizatora: </t>
    </r>
    <r>
      <rPr>
        <b/>
        <sz val="10.5"/>
        <color theme="1"/>
        <rFont val="Calibri"/>
        <family val="2"/>
        <charset val="238"/>
        <scheme val="minor"/>
      </rPr>
      <t>PODR w Lubaniu, Bank Gospodarstwa Krajowego NUMER KONTA: 20 1130 1121 0006 5580 9920 0001 z dopiskiem „WTO Stare Pole”.</t>
    </r>
  </si>
  <si>
    <t xml:space="preserve">           ODDZIAŁ STARE POLE</t>
  </si>
  <si>
    <t>Przedstawiciel na targach:</t>
  </si>
  <si>
    <r>
      <t xml:space="preserve">Energia elektryczna 230V do 100 W </t>
    </r>
    <r>
      <rPr>
        <b/>
        <sz val="11"/>
        <color rgb="FFFF0000"/>
        <rFont val="Calibri"/>
        <family val="2"/>
        <charset val="238"/>
        <scheme val="minor"/>
      </rPr>
      <t>*</t>
    </r>
  </si>
  <si>
    <t>NIP</t>
  </si>
  <si>
    <t>PESEL</t>
  </si>
  <si>
    <r>
      <t xml:space="preserve">* ORGANIZATOR NIE ZAPEWNIA PRĄDU DO STOISKA.  PRĄD TYLKO Z WYZNACZONYCH PUNKTÓW NA TERENIE TARGÓW.
</t>
    </r>
    <r>
      <rPr>
        <b/>
        <sz val="9.5"/>
        <color rgb="FFFF0000"/>
        <rFont val="Calibri"/>
        <family val="2"/>
        <charset val="238"/>
        <scheme val="minor"/>
      </rPr>
      <t>(Wystawca sam zabezpiecza sobie odpowiednie i zgodne z normami okablowanie do punktu poboru prądu - max. odległość 30m)</t>
    </r>
  </si>
  <si>
    <t>XIV  W I O S E N N E   T A R G I   O G R O D N I C Z E</t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</si>
  <si>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11 kwietnia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1. Opłata za stoisko (Formularz A zamówienia)
obejmuje wyłącznie najem powierzchni wystawienniczej oraz, na życzenie Wystawcy, podłączenie do sieci energetycznej za dodatkową opłatą.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</si>
  <si>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wniosków Wystawcy, realizowanych w miarę możliwości przez Organizatora.
2. Wszelkie szkody i braki powstałe w wyniku użytkowania stoiska pokrywa Wystawca.                                                              3.Organizator nie zapewnia prądu do stoiska. Prąd tylko z wyznaczonych punktów na terenie targów. (Wystawca sam zabezpiecza sobie odpowiednie i zgodne z normami okablowanie do punktu poboru prądu - max. odległość 30 m).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towarów w dniu poprzedzającym otwarcie Targów, do godz. 22.00. Po godzinie 22.00 urządzanie stoiska będzie możliwe tylko za zgodą Organizatora.
2. Wystawca zobowiązany jest do przygotowania stoiska do godz. 8.00 w dniu rozpoczęcia Targów.
3. Towary nie mogą utrudniać lub uniemożliwiać przemieszczania się uczestników Targówi.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 Likwidację stoiska można rozpocząć ostatniego
dnia Targów po godz. 17.00, a zakończyć należy do godziny 22.00. Jeżeli  Wystawca potrzebuje więcej czasu na likwidację stoiska, zobowiązany jest zgłosić to do Organizatora.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                              na terenie Targów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/>
    </r>
  </si>
  <si>
    <r>
      <t xml:space="preserve">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zobowiązanie Wystawcy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 Maderskiego 3, 83-422 Nowy Barkoczyn;</t>
    </r>
  </si>
  <si>
    <r>
      <t xml:space="preserve">1. Zabrania się Wystawcom poruszania samochodami
podczas Targów.
2. Pozostawienie samochodu na stoisku wymaga
wcześniejszego uzgodnienia z Organizatorem.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reklamowania swoich towarów  wyłącznie na terenie stoiska, nie utrudniając pracy innych  Wystawców.                                                                                                                     2. Umieszczenie reklamy i materiałów promocyjnych poza stoiskiem wymaga zgody Organizatora i dodatkowej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
na stoisku opuszczonym chwilowo przez Wystawcę.                              5. Po zamknięciu dnia targowego organizator i firma ochroniarska odpowiada za ogólne bezpieczeństwo na terenie targów.</t>
    </r>
  </si>
  <si>
    <t>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 oraz  na stronie www.podr.pl.</t>
  </si>
  <si>
    <r>
      <rPr>
        <u/>
        <sz val="13"/>
        <color theme="1"/>
        <rFont val="Calibri"/>
        <family val="2"/>
        <charset val="238"/>
        <scheme val="minor"/>
      </rPr>
      <t>Komisarz Targów</t>
    </r>
    <r>
      <rPr>
        <sz val="13"/>
        <color theme="1"/>
        <rFont val="Calibri"/>
        <family val="2"/>
        <charset val="238"/>
        <scheme val="minor"/>
      </rPr>
      <t xml:space="preserve">: </t>
    </r>
    <r>
      <rPr>
        <b/>
        <sz val="13"/>
        <color theme="1"/>
        <rFont val="Calibri"/>
        <family val="2"/>
        <charset val="238"/>
        <scheme val="minor"/>
      </rPr>
      <t>Marek Turlej, tel. 55/270 11 11, tel. kom. 797 010 692</t>
    </r>
  </si>
  <si>
    <t>C</t>
  </si>
  <si>
    <t>ZAMÓWIENIE – WYMIENIONE CENY ZAWIERAJĄ PODATEK VAT</t>
  </si>
  <si>
    <t>2.</t>
  </si>
  <si>
    <t>Cena brutto (zł)</t>
  </si>
  <si>
    <t>Liczba</t>
  </si>
  <si>
    <t>3.</t>
  </si>
  <si>
    <t>ZAMÓWIENIE REKLAMY W RADIO TARGÓW**</t>
  </si>
  <si>
    <t>1 EMISJA (1min) = 25 zł brutto (zł)</t>
  </si>
  <si>
    <t>5 EMISJI = 90 zł brutto (zł)</t>
  </si>
  <si>
    <t>10 EMISJI = 150 zł brutto (zł)</t>
  </si>
  <si>
    <t>Reklama z kasety</t>
  </si>
  <si>
    <t>Na podstawie katalogu</t>
  </si>
  <si>
    <t>Wg dostarczonej informacji</t>
  </si>
  <si>
    <t>Liczba emisji
w dniu 26.04</t>
  </si>
  <si>
    <t>Liczba emisji
w dniu 27.04</t>
  </si>
  <si>
    <t>Liczba emisji razem</t>
  </si>
  <si>
    <t>KOSZT BRUTTO REKLAMY W RADIO TARGÓW RAZEM</t>
  </si>
  <si>
    <t>*modułów nie można dzielić</t>
  </si>
  <si>
    <t>Szczegółowych informacji udziela Teresa Jóźwik, tel. 501 836 807, e-mail: t.jozwik@podr.pl</t>
  </si>
  <si>
    <t>4.</t>
  </si>
  <si>
    <t>WYŻYWIENIE (ceny brutto – wliczony VAT 8%)</t>
  </si>
  <si>
    <t>Data</t>
  </si>
  <si>
    <t>ŚNIADANIE</t>
  </si>
  <si>
    <t>OBIAD</t>
  </si>
  <si>
    <t>KOLACJA</t>
  </si>
  <si>
    <t>Wartość brutto(zł)</t>
  </si>
  <si>
    <t>Wartość brutto (zł)</t>
  </si>
  <si>
    <t>RAZEM WYŻYWIENIE</t>
  </si>
  <si>
    <t>Szczegółowych informacji udziela Marta Milewska, tel. 797 010 623, e-mail: m.milewska@podr.pl</t>
  </si>
  <si>
    <t>TREŚĆ REKLAMY RADIOWEJ:</t>
  </si>
  <si>
    <t>UWAGI:</t>
  </si>
  <si>
    <t>1.</t>
  </si>
  <si>
    <t>Reklama w Radio Targów (strona B, tab.3)</t>
  </si>
  <si>
    <t>Wyżywienie (strona B, tab. 4)</t>
  </si>
  <si>
    <t>X</t>
  </si>
  <si>
    <t xml:space="preserve">   Asortyment: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</si>
</sst>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u/>
      <sz val="10.5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65A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.5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5"/>
      <color theme="1"/>
      <name val="Calibri"/>
      <family val="2"/>
      <charset val="238"/>
    </font>
    <font>
      <u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65A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8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2" borderId="8" xfId="0" applyFill="1" applyBorder="1" applyAlignment="1" applyProtection="1">
      <protection locked="0"/>
    </xf>
    <xf numFmtId="0" fontId="1" fillId="0" borderId="0" xfId="0" applyFont="1" applyBorder="1" applyAlignment="1">
      <alignment vertical="center"/>
    </xf>
    <xf numFmtId="0" fontId="0" fillId="0" borderId="6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4" xfId="0" applyFont="1" applyBorder="1" applyAlignment="1">
      <alignment horizontal="right" vertical="center"/>
    </xf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top"/>
    </xf>
    <xf numFmtId="0" fontId="0" fillId="2" borderId="8" xfId="0" applyFill="1" applyBorder="1" applyAlignment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13" fillId="0" borderId="14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/>
    <xf numFmtId="0" fontId="5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5" fillId="0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0" fillId="0" borderId="8" xfId="0" applyBorder="1" applyAlignment="1"/>
    <xf numFmtId="0" fontId="0" fillId="2" borderId="8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12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5" fillId="5" borderId="7" xfId="0" applyFont="1" applyFill="1" applyBorder="1" applyAlignment="1" applyProtection="1">
      <alignment wrapText="1"/>
      <protection locked="0"/>
    </xf>
    <xf numFmtId="0" fontId="1" fillId="5" borderId="8" xfId="0" applyFont="1" applyFill="1" applyBorder="1" applyAlignment="1">
      <alignment wrapText="1"/>
    </xf>
    <xf numFmtId="0" fontId="5" fillId="2" borderId="8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6" fillId="6" borderId="0" xfId="0" applyFont="1" applyFill="1" applyAlignment="1">
      <alignment horizontal="center" vertical="center" shrinkToFit="1"/>
    </xf>
    <xf numFmtId="0" fontId="0" fillId="6" borderId="0" xfId="0" applyFill="1" applyAlignment="1">
      <alignment vertical="center"/>
    </xf>
    <xf numFmtId="0" fontId="0" fillId="6" borderId="12" xfId="0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7" borderId="0" xfId="0" applyFill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distributed" vertical="center" wrapText="1"/>
    </xf>
    <xf numFmtId="0" fontId="0" fillId="7" borderId="0" xfId="0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9" xfId="0" applyFont="1" applyFill="1" applyBorder="1" applyAlignment="1" applyProtection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" fontId="19" fillId="0" borderId="7" xfId="0" applyNumberFormat="1" applyFont="1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right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7" xfId="0" applyFont="1" applyBorder="1" applyAlignment="1">
      <alignment horizontal="distributed" vertical="center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vertical="center"/>
    </xf>
    <xf numFmtId="0" fontId="32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31" fillId="0" borderId="8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7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alignment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375020</xdr:colOff>
      <xdr:row>9</xdr:row>
      <xdr:rowOff>90376</xdr:rowOff>
    </xdr:from>
    <xdr:to>
      <xdr:col>3</xdr:col>
      <xdr:colOff>953281</xdr:colOff>
      <xdr:row>16</xdr:row>
      <xdr:rowOff>32783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20" y="909526"/>
          <a:ext cx="1987961" cy="1275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4"/>
  <sheetViews>
    <sheetView topLeftCell="A25" zoomScale="106" zoomScaleNormal="106" workbookViewId="0">
      <selection activeCell="S39" sqref="S39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9.42578125" customWidth="1"/>
    <col min="5" max="5" width="0.7109375" customWidth="1"/>
    <col min="6" max="6" width="5.5703125" customWidth="1"/>
    <col min="7" max="7" width="0.7109375" customWidth="1"/>
    <col min="8" max="8" width="1" customWidth="1"/>
    <col min="9" max="9" width="0.7109375" customWidth="1"/>
    <col min="10" max="10" width="3.5703125" customWidth="1"/>
    <col min="11" max="11" width="12.28515625" customWidth="1"/>
    <col min="12" max="12" width="9.28515625" customWidth="1"/>
    <col min="13" max="13" width="7.140625" customWidth="1"/>
    <col min="14" max="14" width="5.5703125" customWidth="1"/>
    <col min="15" max="15" width="5.28515625" customWidth="1"/>
    <col min="16" max="16" width="8" customWidth="1"/>
    <col min="17" max="17" width="0.28515625" customWidth="1"/>
  </cols>
  <sheetData>
    <row r="1" spans="2:16" ht="2.25" customHeight="1" x14ac:dyDescent="0.25"/>
    <row r="2" spans="2:16" ht="2.25" customHeight="1" x14ac:dyDescent="0.25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2:16" ht="16.5" customHeight="1" x14ac:dyDescent="0.3">
      <c r="B3" s="51" t="s">
        <v>33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2:16" ht="17.25" customHeight="1" x14ac:dyDescent="0.25">
      <c r="B4" s="54" t="s">
        <v>34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2:16" ht="3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3" customHeight="1" x14ac:dyDescent="0.25">
      <c r="B6" s="2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9"/>
    </row>
    <row r="7" spans="2:16" ht="14.25" customHeight="1" x14ac:dyDescent="0.25">
      <c r="B7" s="57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9"/>
    </row>
    <row r="8" spans="2:16" ht="3" customHeight="1" x14ac:dyDescent="0.3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2:16" ht="3" customHeight="1" x14ac:dyDescent="0.3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5" customHeight="1" x14ac:dyDescent="0.25">
      <c r="B10" s="1"/>
      <c r="C10" s="1"/>
      <c r="D10" s="1"/>
      <c r="E10" s="14"/>
      <c r="F10" s="79" t="s">
        <v>23</v>
      </c>
      <c r="G10" s="80"/>
      <c r="H10" s="80"/>
      <c r="I10" s="80"/>
      <c r="J10" s="80"/>
      <c r="K10" s="80"/>
      <c r="L10" s="81"/>
      <c r="M10" s="82"/>
      <c r="N10" s="82"/>
      <c r="O10" s="82"/>
      <c r="P10" s="83"/>
    </row>
    <row r="11" spans="2:16" ht="15" customHeight="1" x14ac:dyDescent="0.25">
      <c r="B11" s="1"/>
      <c r="C11" s="1"/>
      <c r="D11" s="1"/>
      <c r="E11" s="14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2"/>
    </row>
    <row r="12" spans="2:16" ht="15" customHeight="1" x14ac:dyDescent="0.25">
      <c r="B12" s="1"/>
      <c r="C12" s="1"/>
      <c r="D12" s="1"/>
      <c r="E12" s="14"/>
      <c r="F12" s="79" t="s">
        <v>0</v>
      </c>
      <c r="G12" s="111"/>
      <c r="H12" s="111"/>
      <c r="I12" s="111"/>
      <c r="J12" s="112"/>
      <c r="K12" s="113"/>
      <c r="L12" s="113"/>
      <c r="M12" s="113"/>
      <c r="N12" s="113"/>
      <c r="O12" s="113"/>
      <c r="P12" s="114"/>
    </row>
    <row r="13" spans="2:16" ht="15" customHeight="1" x14ac:dyDescent="0.25">
      <c r="B13" s="1"/>
      <c r="C13" s="1"/>
      <c r="D13" s="1"/>
      <c r="E13" s="14"/>
      <c r="F13" s="108"/>
      <c r="G13" s="109"/>
      <c r="H13" s="109"/>
      <c r="I13" s="109"/>
      <c r="J13" s="109"/>
      <c r="K13" s="109"/>
      <c r="L13" s="109"/>
      <c r="M13" s="109"/>
      <c r="N13" s="109"/>
      <c r="O13" s="109"/>
      <c r="P13" s="110"/>
    </row>
    <row r="14" spans="2:16" ht="15" customHeight="1" x14ac:dyDescent="0.25">
      <c r="B14" s="1"/>
      <c r="C14" s="1"/>
      <c r="D14" s="1"/>
      <c r="E14" s="14"/>
      <c r="F14" s="13" t="s">
        <v>1</v>
      </c>
      <c r="G14" s="150"/>
      <c r="H14" s="111"/>
      <c r="I14" s="111"/>
      <c r="J14" s="111"/>
      <c r="K14" s="111"/>
      <c r="L14" s="10" t="s">
        <v>2</v>
      </c>
      <c r="M14" s="46"/>
      <c r="N14" s="45"/>
      <c r="O14" s="45"/>
      <c r="P14" s="47"/>
    </row>
    <row r="15" spans="2:16" ht="15" customHeight="1" x14ac:dyDescent="0.25">
      <c r="B15" s="1"/>
      <c r="C15" s="1"/>
      <c r="D15" s="1"/>
      <c r="E15" s="14"/>
      <c r="F15" s="66" t="s">
        <v>3</v>
      </c>
      <c r="G15" s="67"/>
      <c r="H15" s="67"/>
      <c r="I15" s="67"/>
      <c r="J15" s="67"/>
      <c r="K15" s="15"/>
      <c r="L15" s="20" t="s">
        <v>25</v>
      </c>
      <c r="M15" s="151"/>
      <c r="N15" s="112"/>
      <c r="O15" s="112"/>
      <c r="P15" s="152"/>
    </row>
    <row r="16" spans="2:16" ht="15" customHeight="1" x14ac:dyDescent="0.25">
      <c r="B16" s="1"/>
      <c r="C16" s="1"/>
      <c r="D16" s="1"/>
      <c r="E16" s="14"/>
      <c r="F16" s="148" t="s">
        <v>40</v>
      </c>
      <c r="G16" s="149"/>
      <c r="H16" s="149"/>
      <c r="I16" s="149"/>
      <c r="J16" s="149"/>
      <c r="K16" s="149"/>
      <c r="L16" s="80"/>
      <c r="M16" s="146"/>
      <c r="N16" s="146"/>
      <c r="O16" s="146"/>
      <c r="P16" s="147"/>
    </row>
    <row r="17" spans="2:16" ht="15" customHeight="1" x14ac:dyDescent="0.25">
      <c r="B17" s="1"/>
      <c r="C17" s="1"/>
      <c r="D17" s="1"/>
      <c r="E17" s="14"/>
      <c r="F17" s="68" t="s">
        <v>24</v>
      </c>
      <c r="G17" s="67"/>
      <c r="H17" s="67"/>
      <c r="I17" s="67"/>
      <c r="J17" s="67"/>
      <c r="K17" s="67"/>
      <c r="L17" s="67"/>
      <c r="M17" s="112"/>
      <c r="N17" s="113"/>
      <c r="O17" s="113"/>
      <c r="P17" s="114"/>
    </row>
    <row r="18" spans="2:16" ht="15" customHeight="1" x14ac:dyDescent="0.25">
      <c r="B18" s="1"/>
      <c r="C18" s="49" t="s">
        <v>39</v>
      </c>
      <c r="D18" s="1"/>
      <c r="E18" s="14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1"/>
    </row>
    <row r="19" spans="2:16" ht="3" customHeight="1" x14ac:dyDescent="0.25">
      <c r="B19" s="1"/>
      <c r="C19" s="1"/>
      <c r="D19" s="1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s="2" customFormat="1" ht="2.25" customHeight="1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2:16" s="2" customFormat="1" ht="15.75" customHeight="1" x14ac:dyDescent="0.3">
      <c r="B21" s="63" t="s">
        <v>13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</row>
    <row r="22" spans="2:16" s="2" customFormat="1" ht="12" customHeight="1" x14ac:dyDescent="0.25">
      <c r="B22" s="75" t="s">
        <v>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</row>
    <row r="23" spans="2:16" s="2" customFormat="1" ht="12.75" customHeight="1" x14ac:dyDescent="0.25">
      <c r="B23" s="75" t="s">
        <v>36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/>
    </row>
    <row r="24" spans="2:16" s="2" customFormat="1" ht="15.75" customHeight="1" x14ac:dyDescent="0.3">
      <c r="B24" s="63" t="s">
        <v>35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</row>
    <row r="25" spans="2:16" s="2" customFormat="1" ht="13.5" customHeight="1" x14ac:dyDescent="0.3">
      <c r="B25" s="140" t="s">
        <v>51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  <row r="26" spans="2:16" s="2" customFormat="1" ht="3.75" customHeight="1" x14ac:dyDescent="0.3"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</row>
    <row r="27" spans="2:16" s="2" customFormat="1" ht="12.75" customHeight="1" x14ac:dyDescent="0.25">
      <c r="B27" s="78" t="s">
        <v>17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</row>
    <row r="28" spans="2:16" s="2" customFormat="1" ht="14.25" customHeight="1" x14ac:dyDescent="0.3">
      <c r="B28" s="72" t="s">
        <v>18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</row>
    <row r="29" spans="2:16" s="8" customFormat="1" ht="2.25" customHeight="1" thickBot="1" x14ac:dyDescent="0.3"/>
    <row r="30" spans="2:16" s="8" customFormat="1" ht="23.25" customHeight="1" thickTop="1" x14ac:dyDescent="0.25">
      <c r="B30" s="258" t="s">
        <v>83</v>
      </c>
      <c r="C30" s="288"/>
      <c r="D30" s="257" t="s">
        <v>19</v>
      </c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6"/>
    </row>
    <row r="31" spans="2:16" s="8" customFormat="1" ht="18.75" customHeight="1" thickBot="1" x14ac:dyDescent="0.3">
      <c r="B31" s="259"/>
      <c r="C31" s="289"/>
      <c r="D31" s="290" t="s">
        <v>87</v>
      </c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</row>
    <row r="32" spans="2:16" s="8" customFormat="1" ht="32.25" customHeight="1" thickTop="1" x14ac:dyDescent="0.25">
      <c r="B32" s="263" t="s">
        <v>54</v>
      </c>
      <c r="C32" s="288"/>
      <c r="D32" s="260" t="s">
        <v>22</v>
      </c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2"/>
    </row>
    <row r="33" spans="2:17" s="8" customFormat="1" ht="18.75" customHeight="1" thickBot="1" x14ac:dyDescent="0.3">
      <c r="B33" s="264"/>
      <c r="C33" s="289"/>
      <c r="D33" s="293" t="s">
        <v>87</v>
      </c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5"/>
    </row>
    <row r="34" spans="2:17" s="8" customFormat="1" ht="27" customHeight="1" thickTop="1" x14ac:dyDescent="0.25">
      <c r="B34" s="84" t="s">
        <v>15</v>
      </c>
      <c r="C34" s="85"/>
      <c r="D34" s="85"/>
      <c r="E34" s="84" t="s">
        <v>16</v>
      </c>
      <c r="F34" s="85"/>
      <c r="G34" s="85"/>
      <c r="H34" s="85"/>
      <c r="I34" s="85"/>
      <c r="J34" s="85"/>
      <c r="K34" s="85"/>
      <c r="L34" s="84" t="s">
        <v>20</v>
      </c>
      <c r="M34" s="85"/>
      <c r="N34" s="85"/>
      <c r="O34" s="84" t="s">
        <v>10</v>
      </c>
      <c r="P34" s="85"/>
    </row>
    <row r="35" spans="2:17" s="8" customFormat="1" ht="15.75" customHeight="1" x14ac:dyDescent="0.25">
      <c r="B35" s="93" t="s">
        <v>27</v>
      </c>
      <c r="C35" s="94"/>
      <c r="D35" s="94"/>
      <c r="E35" s="86">
        <v>40</v>
      </c>
      <c r="F35" s="87"/>
      <c r="G35" s="87"/>
      <c r="H35" s="87"/>
      <c r="I35" s="87"/>
      <c r="J35" s="87"/>
      <c r="K35" s="87"/>
      <c r="L35" s="88"/>
      <c r="M35" s="88"/>
      <c r="N35" s="88"/>
      <c r="O35" s="86" t="str">
        <f>IF(E35*L35&gt;0,E35*L35," ")</f>
        <v xml:space="preserve"> </v>
      </c>
      <c r="P35" s="89"/>
    </row>
    <row r="36" spans="2:17" s="8" customFormat="1" ht="15.75" customHeight="1" x14ac:dyDescent="0.25">
      <c r="B36" s="93" t="s">
        <v>28</v>
      </c>
      <c r="C36" s="94"/>
      <c r="D36" s="94"/>
      <c r="E36" s="95">
        <v>40</v>
      </c>
      <c r="F36" s="87"/>
      <c r="G36" s="87"/>
      <c r="H36" s="87"/>
      <c r="I36" s="87"/>
      <c r="J36" s="87"/>
      <c r="K36" s="87"/>
      <c r="L36" s="96"/>
      <c r="M36" s="96"/>
      <c r="N36" s="96"/>
      <c r="O36" s="86" t="str">
        <f>IF(E36*L36&gt;0,E36*L36," ")</f>
        <v xml:space="preserve"> </v>
      </c>
      <c r="P36" s="89"/>
    </row>
    <row r="37" spans="2:17" s="8" customFormat="1" ht="15.75" customHeight="1" x14ac:dyDescent="0.25">
      <c r="B37" s="93" t="s">
        <v>41</v>
      </c>
      <c r="C37" s="94"/>
      <c r="D37" s="94"/>
      <c r="E37" s="95">
        <v>180</v>
      </c>
      <c r="F37" s="87"/>
      <c r="G37" s="87"/>
      <c r="H37" s="87"/>
      <c r="I37" s="87"/>
      <c r="J37" s="87"/>
      <c r="K37" s="87"/>
      <c r="L37" s="96"/>
      <c r="M37" s="96"/>
      <c r="N37" s="269"/>
      <c r="O37" s="273" t="str">
        <f>IF(E37*L37&gt;0,E37*L37," ")</f>
        <v xml:space="preserve"> </v>
      </c>
      <c r="P37" s="274"/>
    </row>
    <row r="38" spans="2:17" s="8" customFormat="1" ht="15.75" customHeight="1" x14ac:dyDescent="0.25">
      <c r="B38" s="265" t="s">
        <v>84</v>
      </c>
      <c r="C38" s="266"/>
      <c r="D38" s="267"/>
      <c r="E38" s="268" t="s">
        <v>86</v>
      </c>
      <c r="F38" s="194"/>
      <c r="G38" s="194"/>
      <c r="H38" s="194"/>
      <c r="I38" s="194"/>
      <c r="J38" s="194"/>
      <c r="K38" s="195"/>
      <c r="L38" s="270" t="s">
        <v>86</v>
      </c>
      <c r="M38" s="271"/>
      <c r="N38" s="271"/>
      <c r="O38" s="275" t="str">
        <f>IF('Formularz B'!S16&gt;0,'Formularz B'!S16," ")</f>
        <v xml:space="preserve"> </v>
      </c>
      <c r="P38" s="276"/>
      <c r="Q38" s="272"/>
    </row>
    <row r="39" spans="2:17" s="8" customFormat="1" ht="15.75" customHeight="1" thickBot="1" x14ac:dyDescent="0.3">
      <c r="B39" s="265" t="s">
        <v>85</v>
      </c>
      <c r="C39" s="266"/>
      <c r="D39" s="267"/>
      <c r="E39" s="268" t="s">
        <v>86</v>
      </c>
      <c r="F39" s="194"/>
      <c r="G39" s="194"/>
      <c r="H39" s="194"/>
      <c r="I39" s="194"/>
      <c r="J39" s="194"/>
      <c r="K39" s="195"/>
      <c r="L39" s="270" t="s">
        <v>86</v>
      </c>
      <c r="M39" s="255"/>
      <c r="N39" s="255"/>
      <c r="O39" s="275" t="str">
        <f>IF('Formularz B'!Q27&gt;0,'Formularz B'!Q27," ")</f>
        <v xml:space="preserve"> </v>
      </c>
      <c r="P39" s="276"/>
      <c r="Q39" s="272"/>
    </row>
    <row r="40" spans="2:17" s="8" customFormat="1" ht="15" customHeight="1" thickBot="1" x14ac:dyDescent="0.3">
      <c r="B40" s="104" t="s">
        <v>21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  <c r="O40" s="138" t="str">
        <f>IF(SUM(O35:P39)&gt;0,SUM(O35:P39)," ")</f>
        <v xml:space="preserve"> </v>
      </c>
      <c r="P40" s="139"/>
    </row>
    <row r="41" spans="2:17" s="8" customFormat="1" ht="29.25" customHeight="1" x14ac:dyDescent="0.25">
      <c r="B41" s="106" t="s">
        <v>44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277"/>
      <c r="P41" s="278"/>
    </row>
    <row r="42" spans="2:17" s="8" customFormat="1" ht="2.25" customHeight="1" x14ac:dyDescent="0.25"/>
    <row r="43" spans="2:17" s="11" customFormat="1" ht="67.5" customHeight="1" x14ac:dyDescent="0.25">
      <c r="B43" s="97" t="s">
        <v>29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2:17" s="11" customFormat="1" ht="28.5" customHeight="1" x14ac:dyDescent="0.25">
      <c r="B44" s="100" t="s">
        <v>38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2"/>
    </row>
    <row r="45" spans="2:17" s="11" customFormat="1" ht="21.75" customHeight="1" x14ac:dyDescent="0.25"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7" s="11" customFormat="1" ht="12.75" customHeight="1" x14ac:dyDescent="0.25"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7" s="11" customFormat="1" ht="6.75" customHeight="1" x14ac:dyDescent="0.2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</row>
    <row r="48" spans="2:17" ht="3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2:17" ht="2.25" customHeight="1" x14ac:dyDescent="0.25">
      <c r="B49" s="2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6"/>
    </row>
    <row r="50" spans="2:17" ht="3.75" hidden="1" customHeight="1" x14ac:dyDescent="0.25">
      <c r="B50" s="2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3"/>
    </row>
    <row r="51" spans="2:17" ht="14.25" customHeight="1" x14ac:dyDescent="0.25">
      <c r="B51" s="90" t="s">
        <v>5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</row>
    <row r="52" spans="2:17" ht="15.75" customHeight="1" x14ac:dyDescent="0.25">
      <c r="B52" s="27" t="s">
        <v>42</v>
      </c>
      <c r="C52" s="3"/>
      <c r="D52" s="137"/>
      <c r="E52" s="112"/>
      <c r="F52" s="112"/>
      <c r="G52" s="112"/>
      <c r="H52" s="112"/>
      <c r="I52" s="112"/>
      <c r="J52" s="112"/>
      <c r="K52" s="114"/>
      <c r="L52" s="2"/>
      <c r="M52" s="2"/>
      <c r="N52" s="2"/>
      <c r="O52" s="2"/>
      <c r="P52" s="23"/>
    </row>
    <row r="53" spans="2:17" ht="2.25" customHeight="1" x14ac:dyDescent="0.25">
      <c r="B53" s="18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17"/>
    </row>
    <row r="54" spans="2:17" ht="2.2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7" ht="13.5" customHeight="1" x14ac:dyDescent="0.25">
      <c r="B55" s="120" t="s">
        <v>12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2"/>
    </row>
    <row r="56" spans="2:17" ht="15" customHeight="1" x14ac:dyDescent="0.25">
      <c r="B56" s="27" t="s">
        <v>43</v>
      </c>
      <c r="C56" s="9"/>
      <c r="D56" s="123"/>
      <c r="E56" s="124"/>
      <c r="F56" s="124"/>
      <c r="G56" s="124"/>
      <c r="H56" s="124"/>
      <c r="I56" s="124"/>
      <c r="J56" s="124"/>
      <c r="K56" s="124"/>
      <c r="L56" s="2"/>
      <c r="M56" s="2"/>
      <c r="N56" s="2"/>
      <c r="O56" s="2"/>
      <c r="P56" s="23"/>
    </row>
    <row r="57" spans="2:17" ht="3" customHeight="1" x14ac:dyDescent="0.25">
      <c r="B57" s="18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17"/>
    </row>
    <row r="58" spans="2:17" ht="3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7" ht="27.75" customHeight="1" x14ac:dyDescent="0.25">
      <c r="B59" s="125" t="s">
        <v>26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7"/>
    </row>
    <row r="60" spans="2:17" ht="27" customHeight="1" x14ac:dyDescent="0.25">
      <c r="B60" s="132" t="s">
        <v>30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4"/>
    </row>
    <row r="61" spans="2:17" ht="14.25" customHeight="1" x14ac:dyDescent="0.25">
      <c r="B61" s="30" t="s">
        <v>9</v>
      </c>
      <c r="C61" s="128"/>
      <c r="D61" s="129"/>
      <c r="E61" s="8"/>
      <c r="F61" s="16" t="s">
        <v>6</v>
      </c>
      <c r="G61" s="8"/>
      <c r="H61" s="8"/>
      <c r="I61" s="8"/>
      <c r="J61" s="135"/>
      <c r="K61" s="136"/>
      <c r="L61" s="136"/>
      <c r="M61" s="114"/>
      <c r="N61" s="118" t="s">
        <v>7</v>
      </c>
      <c r="O61" s="118"/>
      <c r="P61" s="119"/>
    </row>
    <row r="62" spans="2:17" ht="3" customHeight="1" x14ac:dyDescent="0.25">
      <c r="B62" s="18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17"/>
    </row>
    <row r="63" spans="2:17" ht="2.25" customHeight="1" thickBot="1" x14ac:dyDescent="0.3"/>
    <row r="64" spans="2:17" ht="21.75" customHeight="1" thickBot="1" x14ac:dyDescent="0.3">
      <c r="B64" s="115" t="s">
        <v>37</v>
      </c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7"/>
      <c r="P64" s="130" t="s">
        <v>8</v>
      </c>
      <c r="Q64" s="131"/>
    </row>
  </sheetData>
  <sheetProtection algorithmName="SHA-512" hashValue="yxx5+XCtYx3oFubZNG1b9CvrxL58nV0lJAOoxtbE+MkgJ7Nuq/9aGgIXvsDnI3hQIyX9lNPcZ6KSG0/npy2cLg==" saltValue="0E/0R8E2fu/mkQlkLLJbhQ==" spinCount="100000" sheet="1" objects="1" scenarios="1"/>
  <mergeCells count="73">
    <mergeCell ref="D30:P30"/>
    <mergeCell ref="D31:P31"/>
    <mergeCell ref="D32:P32"/>
    <mergeCell ref="B30:B31"/>
    <mergeCell ref="C30:C31"/>
    <mergeCell ref="B32:B33"/>
    <mergeCell ref="C32:C33"/>
    <mergeCell ref="D33:P33"/>
    <mergeCell ref="L36:N36"/>
    <mergeCell ref="O36:P36"/>
    <mergeCell ref="B34:D34"/>
    <mergeCell ref="E34:K34"/>
    <mergeCell ref="L34:N34"/>
    <mergeCell ref="O34:P34"/>
    <mergeCell ref="L35:N35"/>
    <mergeCell ref="O35:P35"/>
    <mergeCell ref="B36:D36"/>
    <mergeCell ref="E36:K36"/>
    <mergeCell ref="B35:D35"/>
    <mergeCell ref="E35:K35"/>
    <mergeCell ref="B25:P25"/>
    <mergeCell ref="B26:P26"/>
    <mergeCell ref="M16:P16"/>
    <mergeCell ref="F16:L16"/>
    <mergeCell ref="G14:K14"/>
    <mergeCell ref="M15:P15"/>
    <mergeCell ref="O38:P38"/>
    <mergeCell ref="B38:D38"/>
    <mergeCell ref="E38:K38"/>
    <mergeCell ref="L38:N38"/>
    <mergeCell ref="F13:P13"/>
    <mergeCell ref="F12:I12"/>
    <mergeCell ref="J12:P12"/>
    <mergeCell ref="M17:P17"/>
    <mergeCell ref="B64:O64"/>
    <mergeCell ref="N61:P61"/>
    <mergeCell ref="B55:P55"/>
    <mergeCell ref="D56:K56"/>
    <mergeCell ref="B59:P59"/>
    <mergeCell ref="C61:D61"/>
    <mergeCell ref="P64:Q64"/>
    <mergeCell ref="B60:P60"/>
    <mergeCell ref="J61:M61"/>
    <mergeCell ref="D52:K52"/>
    <mergeCell ref="B51:P51"/>
    <mergeCell ref="B37:D37"/>
    <mergeCell ref="E37:K37"/>
    <mergeCell ref="L37:N37"/>
    <mergeCell ref="O37:P37"/>
    <mergeCell ref="B43:P43"/>
    <mergeCell ref="B44:P47"/>
    <mergeCell ref="B40:N40"/>
    <mergeCell ref="O40:P40"/>
    <mergeCell ref="B41:P41"/>
    <mergeCell ref="B39:D39"/>
    <mergeCell ref="E39:K39"/>
    <mergeCell ref="L39:N39"/>
    <mergeCell ref="O39:P39"/>
    <mergeCell ref="B3:P3"/>
    <mergeCell ref="B4:P4"/>
    <mergeCell ref="B7:P7"/>
    <mergeCell ref="F11:P11"/>
    <mergeCell ref="B21:P21"/>
    <mergeCell ref="F15:J15"/>
    <mergeCell ref="F17:L17"/>
    <mergeCell ref="F18:P18"/>
    <mergeCell ref="B28:P28"/>
    <mergeCell ref="B22:P22"/>
    <mergeCell ref="B23:P23"/>
    <mergeCell ref="B24:P24"/>
    <mergeCell ref="B27:P27"/>
    <mergeCell ref="F10:K10"/>
    <mergeCell ref="L10:P10"/>
  </mergeCells>
  <pageMargins left="0.15748031496062992" right="0.15748031496062992" top="0.15748031496062992" bottom="0.15748031496062992" header="0.11811023622047245" footer="0.11811023622047245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7" zoomScale="69" zoomScaleNormal="69" workbookViewId="0">
      <selection activeCell="AF17" sqref="AF17"/>
    </sheetView>
  </sheetViews>
  <sheetFormatPr defaultColWidth="9.140625" defaultRowHeight="15" x14ac:dyDescent="0.25"/>
  <cols>
    <col min="1" max="1" width="0.42578125" style="48" customWidth="1"/>
    <col min="2" max="2" width="5.140625" style="48" customWidth="1"/>
    <col min="3" max="3" width="7.5703125" style="48" customWidth="1"/>
    <col min="4" max="4" width="8.5703125" style="48" customWidth="1"/>
    <col min="5" max="5" width="4.5703125" style="48" customWidth="1"/>
    <col min="6" max="6" width="6.140625" style="48" customWidth="1"/>
    <col min="7" max="7" width="8.140625" style="48" customWidth="1"/>
    <col min="8" max="8" width="8.5703125" style="48" customWidth="1"/>
    <col min="9" max="9" width="0.5703125" style="48" customWidth="1"/>
    <col min="10" max="10" width="0.42578125" style="48" customWidth="1"/>
    <col min="11" max="11" width="5.42578125" style="48" customWidth="1"/>
    <col min="12" max="12" width="5.7109375" style="48" customWidth="1"/>
    <col min="13" max="13" width="1" style="48" customWidth="1"/>
    <col min="14" max="14" width="6" style="48" customWidth="1"/>
    <col min="15" max="15" width="12.5703125" style="48" customWidth="1"/>
    <col min="16" max="16" width="3.5703125" style="48" customWidth="1"/>
    <col min="17" max="17" width="2.28515625" style="48" customWidth="1"/>
    <col min="18" max="18" width="4.85546875" style="48" customWidth="1"/>
    <col min="19" max="19" width="3.85546875" style="48" customWidth="1"/>
    <col min="20" max="20" width="4.7109375" style="48" customWidth="1"/>
    <col min="21" max="21" width="0.42578125" style="48" customWidth="1"/>
    <col min="22" max="16384" width="9.140625" style="48"/>
  </cols>
  <sheetData>
    <row r="1" spans="1:21" ht="5.25" customHeight="1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</row>
    <row r="2" spans="1:21" ht="6.75" customHeight="1" x14ac:dyDescent="0.25">
      <c r="A2" s="175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U2" s="175"/>
    </row>
    <row r="3" spans="1:21" ht="14.25" customHeight="1" x14ac:dyDescent="0.25">
      <c r="A3" s="175"/>
      <c r="B3" s="166" t="s">
        <v>45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175"/>
    </row>
    <row r="4" spans="1:21" ht="22.5" customHeight="1" x14ac:dyDescent="0.25">
      <c r="A4" s="175"/>
      <c r="B4" s="176" t="s">
        <v>34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  <c r="U4" s="175"/>
    </row>
    <row r="5" spans="1:21" ht="3" customHeight="1" x14ac:dyDescent="0.25">
      <c r="A5" s="175"/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U5" s="175"/>
    </row>
    <row r="6" spans="1:21" ht="12" customHeight="1" x14ac:dyDescent="0.25">
      <c r="A6" s="175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75"/>
    </row>
    <row r="7" spans="1:21" ht="3" customHeight="1" x14ac:dyDescent="0.25">
      <c r="A7" s="181"/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4"/>
      <c r="U7" s="175"/>
    </row>
    <row r="8" spans="1:21" ht="21" customHeight="1" x14ac:dyDescent="0.25">
      <c r="A8" s="181"/>
      <c r="B8" s="176" t="s">
        <v>53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6"/>
      <c r="U8" s="175"/>
    </row>
    <row r="9" spans="1:21" ht="3" customHeight="1" x14ac:dyDescent="0.25">
      <c r="A9" s="181"/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9"/>
      <c r="U9" s="175"/>
    </row>
    <row r="10" spans="1:21" ht="15.75" customHeight="1" x14ac:dyDescent="0.25">
      <c r="A10" s="175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75"/>
    </row>
    <row r="11" spans="1:21" ht="16.5" customHeight="1" x14ac:dyDescent="0.25">
      <c r="A11" s="175"/>
      <c r="B11" s="197"/>
      <c r="C11" s="197"/>
      <c r="D11" s="197"/>
      <c r="E11" s="197"/>
      <c r="F11" s="197"/>
      <c r="G11" s="197"/>
      <c r="H11" s="197"/>
      <c r="I11" s="198"/>
      <c r="J11" s="199"/>
      <c r="K11" s="199"/>
      <c r="L11" s="180"/>
      <c r="M11" s="180"/>
      <c r="N11" s="180"/>
      <c r="O11" s="180"/>
      <c r="P11" s="180"/>
      <c r="Q11" s="180"/>
      <c r="R11" s="180"/>
      <c r="S11" s="180"/>
      <c r="T11" s="180"/>
      <c r="U11" s="175"/>
    </row>
    <row r="12" spans="1:21" s="8" customFormat="1" ht="34.5" customHeight="1" x14ac:dyDescent="0.25">
      <c r="A12" s="181"/>
      <c r="B12" s="191" t="s">
        <v>57</v>
      </c>
      <c r="C12" s="192" t="s">
        <v>58</v>
      </c>
      <c r="D12" s="192"/>
      <c r="E12" s="192"/>
      <c r="F12" s="192"/>
      <c r="G12" s="192"/>
      <c r="H12" s="192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81"/>
    </row>
    <row r="13" spans="1:21" s="8" customFormat="1" ht="26.25" customHeight="1" x14ac:dyDescent="0.25">
      <c r="A13" s="181"/>
      <c r="B13" s="200" t="s">
        <v>59</v>
      </c>
      <c r="C13" s="201"/>
      <c r="D13" s="201"/>
      <c r="E13" s="201"/>
      <c r="F13" s="201"/>
      <c r="G13" s="200" t="s">
        <v>60</v>
      </c>
      <c r="H13" s="201"/>
      <c r="I13" s="201"/>
      <c r="J13" s="201"/>
      <c r="K13" s="201"/>
      <c r="L13" s="201"/>
      <c r="M13" s="201"/>
      <c r="N13" s="201"/>
      <c r="O13" s="202" t="s">
        <v>61</v>
      </c>
      <c r="P13" s="203"/>
      <c r="Q13" s="204"/>
      <c r="R13" s="204"/>
      <c r="S13" s="204"/>
      <c r="T13" s="205"/>
      <c r="U13" s="181"/>
    </row>
    <row r="14" spans="1:21" s="8" customFormat="1" ht="32.25" customHeight="1" x14ac:dyDescent="0.25">
      <c r="A14" s="181"/>
      <c r="B14" s="93" t="s">
        <v>62</v>
      </c>
      <c r="C14" s="206"/>
      <c r="D14" s="206"/>
      <c r="E14" s="285"/>
      <c r="F14" s="285"/>
      <c r="G14" s="207" t="s">
        <v>63</v>
      </c>
      <c r="H14" s="208"/>
      <c r="I14" s="208"/>
      <c r="J14" s="208"/>
      <c r="K14" s="208"/>
      <c r="L14" s="209"/>
      <c r="M14" s="286"/>
      <c r="N14" s="287"/>
      <c r="O14" s="210" t="s">
        <v>64</v>
      </c>
      <c r="P14" s="211"/>
      <c r="Q14" s="211"/>
      <c r="R14" s="211"/>
      <c r="S14" s="285"/>
      <c r="T14" s="285"/>
      <c r="U14" s="181"/>
    </row>
    <row r="15" spans="1:21" s="8" customFormat="1" ht="31.5" customHeight="1" thickBot="1" x14ac:dyDescent="0.3">
      <c r="A15" s="181"/>
      <c r="B15" s="93" t="s">
        <v>65</v>
      </c>
      <c r="C15" s="206"/>
      <c r="D15" s="206"/>
      <c r="E15" s="285"/>
      <c r="F15" s="285"/>
      <c r="G15" s="207" t="s">
        <v>66</v>
      </c>
      <c r="H15" s="208"/>
      <c r="I15" s="208"/>
      <c r="J15" s="208"/>
      <c r="K15" s="208"/>
      <c r="L15" s="209"/>
      <c r="M15" s="286"/>
      <c r="N15" s="287"/>
      <c r="O15" s="210" t="s">
        <v>67</v>
      </c>
      <c r="P15" s="201"/>
      <c r="Q15" s="201"/>
      <c r="R15" s="201"/>
      <c r="S15" s="212" t="str">
        <f>IF(E15+M15&gt;0,E15+M15," ")</f>
        <v xml:space="preserve"> </v>
      </c>
      <c r="T15" s="212"/>
      <c r="U15" s="181"/>
    </row>
    <row r="16" spans="1:21" s="8" customFormat="1" ht="25.5" customHeight="1" thickBot="1" x14ac:dyDescent="0.3">
      <c r="A16" s="181"/>
      <c r="B16" s="93" t="s">
        <v>68</v>
      </c>
      <c r="C16" s="93"/>
      <c r="D16" s="93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13"/>
      <c r="S16" s="214" t="str">
        <f>IF(S15=" "," ",IF(S15&lt;5,S15*25,IF(S15&lt;10,S15*18,S15*15)))</f>
        <v xml:space="preserve"> </v>
      </c>
      <c r="T16" s="215"/>
      <c r="U16" s="181"/>
    </row>
    <row r="17" spans="1:21" s="8" customFormat="1" ht="17.25" customHeight="1" x14ac:dyDescent="0.25">
      <c r="A17" s="181"/>
      <c r="B17" s="8" t="s">
        <v>69</v>
      </c>
      <c r="U17" s="181"/>
    </row>
    <row r="18" spans="1:21" s="8" customFormat="1" ht="17.25" customHeight="1" x14ac:dyDescent="0.25">
      <c r="A18" s="181"/>
      <c r="B18" s="16" t="s">
        <v>70</v>
      </c>
      <c r="U18" s="181"/>
    </row>
    <row r="19" spans="1:21" ht="27" customHeight="1" x14ac:dyDescent="0.25">
      <c r="A19" s="175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75"/>
    </row>
    <row r="20" spans="1:21" ht="34.5" customHeight="1" x14ac:dyDescent="0.25">
      <c r="A20" s="175"/>
      <c r="B20" s="191" t="s">
        <v>71</v>
      </c>
      <c r="C20" s="192" t="s">
        <v>72</v>
      </c>
      <c r="D20" s="192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175"/>
    </row>
    <row r="21" spans="1:21" ht="20.25" customHeight="1" x14ac:dyDescent="0.25">
      <c r="A21" s="175"/>
      <c r="B21" s="217" t="s">
        <v>73</v>
      </c>
      <c r="C21" s="200"/>
      <c r="D21" s="218" t="s">
        <v>74</v>
      </c>
      <c r="E21" s="219"/>
      <c r="F21" s="219"/>
      <c r="G21" s="220"/>
      <c r="H21" s="218" t="s">
        <v>75</v>
      </c>
      <c r="I21" s="221"/>
      <c r="J21" s="221"/>
      <c r="K21" s="221"/>
      <c r="L21" s="221"/>
      <c r="M21" s="221"/>
      <c r="N21" s="222"/>
      <c r="O21" s="223" t="s">
        <v>76</v>
      </c>
      <c r="P21" s="221"/>
      <c r="Q21" s="221"/>
      <c r="R21" s="221"/>
      <c r="S21" s="221"/>
      <c r="T21" s="222"/>
      <c r="U21" s="175"/>
    </row>
    <row r="22" spans="1:21" ht="25.5" customHeight="1" x14ac:dyDescent="0.25">
      <c r="A22" s="175"/>
      <c r="B22" s="200"/>
      <c r="C22" s="200"/>
      <c r="D22" s="224" t="s">
        <v>55</v>
      </c>
      <c r="E22" s="220"/>
      <c r="F22" s="225" t="s">
        <v>56</v>
      </c>
      <c r="G22" s="225" t="s">
        <v>77</v>
      </c>
      <c r="H22" s="225" t="s">
        <v>55</v>
      </c>
      <c r="I22" s="196" t="s">
        <v>56</v>
      </c>
      <c r="J22" s="84"/>
      <c r="K22" s="84"/>
      <c r="L22" s="224" t="s">
        <v>78</v>
      </c>
      <c r="M22" s="226"/>
      <c r="N22" s="227"/>
      <c r="O22" s="50" t="s">
        <v>55</v>
      </c>
      <c r="P22" s="196" t="s">
        <v>56</v>
      </c>
      <c r="Q22" s="84"/>
      <c r="R22" s="84"/>
      <c r="S22" s="196" t="s">
        <v>77</v>
      </c>
      <c r="T22" s="84"/>
      <c r="U22" s="175"/>
    </row>
    <row r="23" spans="1:21" ht="13.5" customHeight="1" x14ac:dyDescent="0.25">
      <c r="A23" s="175"/>
      <c r="B23" s="228">
        <v>45771</v>
      </c>
      <c r="C23" s="229"/>
      <c r="D23" s="230">
        <v>30</v>
      </c>
      <c r="E23" s="231"/>
      <c r="F23" s="232"/>
      <c r="G23" s="233" t="str">
        <f>IF(D23*F23&gt;0,D23*F23," ")</f>
        <v xml:space="preserve"> </v>
      </c>
      <c r="H23" s="234">
        <v>45</v>
      </c>
      <c r="I23" s="235"/>
      <c r="J23" s="235"/>
      <c r="K23" s="235"/>
      <c r="L23" s="236" t="str">
        <f>IF(H23*I23&gt;0,H23*I23," ")</f>
        <v xml:space="preserve"> </v>
      </c>
      <c r="M23" s="237"/>
      <c r="N23" s="238"/>
      <c r="O23" s="239">
        <v>30</v>
      </c>
      <c r="P23" s="235"/>
      <c r="Q23" s="235"/>
      <c r="R23" s="235"/>
      <c r="S23" s="240" t="str">
        <f>IF(O23*P23&gt;0,P23*O23," ")</f>
        <v xml:space="preserve"> </v>
      </c>
      <c r="T23" s="241"/>
      <c r="U23" s="175"/>
    </row>
    <row r="24" spans="1:21" ht="15" customHeight="1" x14ac:dyDescent="0.25">
      <c r="A24" s="175"/>
      <c r="B24" s="228">
        <v>45772</v>
      </c>
      <c r="C24" s="229"/>
      <c r="D24" s="230">
        <v>30</v>
      </c>
      <c r="E24" s="231"/>
      <c r="F24" s="232"/>
      <c r="G24" s="233" t="str">
        <f>IF(D24*F24&gt;0,D24*F24," ")</f>
        <v xml:space="preserve"> </v>
      </c>
      <c r="H24" s="234">
        <v>45</v>
      </c>
      <c r="I24" s="235"/>
      <c r="J24" s="235"/>
      <c r="K24" s="235"/>
      <c r="L24" s="236" t="str">
        <f>IF(H24*I24&gt;0,H24*I24," ")</f>
        <v xml:space="preserve"> </v>
      </c>
      <c r="M24" s="237"/>
      <c r="N24" s="238"/>
      <c r="O24" s="239">
        <v>30</v>
      </c>
      <c r="P24" s="235"/>
      <c r="Q24" s="235"/>
      <c r="R24" s="235"/>
      <c r="S24" s="240" t="str">
        <f t="shared" ref="S24:S26" si="0">IF(O24*P24&gt;0,P24*O24," ")</f>
        <v xml:space="preserve"> </v>
      </c>
      <c r="T24" s="241"/>
      <c r="U24" s="175"/>
    </row>
    <row r="25" spans="1:21" ht="13.5" customHeight="1" x14ac:dyDescent="0.25">
      <c r="A25" s="175"/>
      <c r="B25" s="228">
        <v>45773</v>
      </c>
      <c r="C25" s="229"/>
      <c r="D25" s="230">
        <v>30</v>
      </c>
      <c r="E25" s="231"/>
      <c r="F25" s="232"/>
      <c r="G25" s="233" t="str">
        <f>IF(D25*F25&gt;0,D25*F25," ")</f>
        <v xml:space="preserve"> </v>
      </c>
      <c r="H25" s="234">
        <v>45</v>
      </c>
      <c r="I25" s="235"/>
      <c r="J25" s="235"/>
      <c r="K25" s="235"/>
      <c r="L25" s="236" t="str">
        <f>IF(H25*I25&gt;0,H25*I25," ")</f>
        <v xml:space="preserve"> </v>
      </c>
      <c r="M25" s="237"/>
      <c r="N25" s="238"/>
      <c r="O25" s="239">
        <v>30</v>
      </c>
      <c r="P25" s="235"/>
      <c r="Q25" s="235"/>
      <c r="R25" s="235"/>
      <c r="S25" s="240" t="str">
        <f t="shared" si="0"/>
        <v xml:space="preserve"> </v>
      </c>
      <c r="T25" s="241"/>
      <c r="U25" s="175"/>
    </row>
    <row r="26" spans="1:21" ht="13.5" customHeight="1" thickBot="1" x14ac:dyDescent="0.3">
      <c r="A26" s="175"/>
      <c r="B26" s="228">
        <v>45774</v>
      </c>
      <c r="C26" s="229"/>
      <c r="D26" s="230">
        <v>30</v>
      </c>
      <c r="E26" s="231"/>
      <c r="F26" s="232"/>
      <c r="G26" s="233" t="str">
        <f>IF(D26*F26&gt;0,D26*F26," ")</f>
        <v xml:space="preserve"> </v>
      </c>
      <c r="H26" s="234">
        <v>45</v>
      </c>
      <c r="I26" s="235"/>
      <c r="J26" s="235"/>
      <c r="K26" s="235"/>
      <c r="L26" s="236" t="str">
        <f>IF(H26*I26&gt;0,H26*I26," ")</f>
        <v xml:space="preserve"> </v>
      </c>
      <c r="M26" s="237"/>
      <c r="N26" s="238"/>
      <c r="O26" s="239">
        <v>30</v>
      </c>
      <c r="P26" s="235"/>
      <c r="Q26" s="242"/>
      <c r="R26" s="242"/>
      <c r="S26" s="240" t="str">
        <f t="shared" si="0"/>
        <v xml:space="preserve"> </v>
      </c>
      <c r="T26" s="241"/>
      <c r="U26" s="175"/>
    </row>
    <row r="27" spans="1:21" ht="14.25" customHeight="1" thickBot="1" x14ac:dyDescent="0.3">
      <c r="A27" s="175"/>
      <c r="B27" s="243" t="s">
        <v>79</v>
      </c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5" t="str">
        <f>IF(SUM(G23:G26)+SUM(L23:L26)+SUM(S23:T26)&gt;0,SUM(G23:G26)+SUM(L23:L26)+SUM(S23:T26)," ")</f>
        <v xml:space="preserve"> </v>
      </c>
      <c r="R27" s="246"/>
      <c r="S27" s="246"/>
      <c r="T27" s="247"/>
      <c r="U27" s="175"/>
    </row>
    <row r="28" spans="1:21" ht="6.75" customHeight="1" x14ac:dyDescent="0.25">
      <c r="A28" s="181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75"/>
    </row>
    <row r="29" spans="1:21" ht="25.5" customHeight="1" x14ac:dyDescent="0.25">
      <c r="A29" s="175"/>
      <c r="B29" s="248" t="s">
        <v>80</v>
      </c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175"/>
    </row>
    <row r="30" spans="1:21" ht="10.5" customHeight="1" x14ac:dyDescent="0.25">
      <c r="A30" s="175"/>
      <c r="B30" s="248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175"/>
    </row>
    <row r="31" spans="1:21" ht="17.25" customHeight="1" x14ac:dyDescent="0.25">
      <c r="A31" s="175"/>
      <c r="B31" s="254" t="s">
        <v>81</v>
      </c>
      <c r="C31" s="252"/>
      <c r="D31" s="252"/>
      <c r="E31" s="252"/>
      <c r="F31" s="252"/>
      <c r="G31" s="252"/>
      <c r="H31" s="284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175"/>
    </row>
    <row r="32" spans="1:21" ht="18" customHeight="1" x14ac:dyDescent="0.25">
      <c r="A32" s="175"/>
      <c r="B32" s="279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175"/>
    </row>
    <row r="33" spans="1:21" ht="18" customHeight="1" x14ac:dyDescent="0.25">
      <c r="A33" s="175"/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175"/>
    </row>
    <row r="34" spans="1:21" ht="18" customHeight="1" x14ac:dyDescent="0.25">
      <c r="A34" s="175"/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175"/>
    </row>
    <row r="35" spans="1:21" ht="18" customHeight="1" x14ac:dyDescent="0.25">
      <c r="A35" s="175"/>
      <c r="B35" s="281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175"/>
    </row>
    <row r="36" spans="1:21" ht="18" customHeight="1" x14ac:dyDescent="0.25">
      <c r="A36" s="175"/>
      <c r="B36" s="283" t="s">
        <v>82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175"/>
    </row>
    <row r="37" spans="1:21" ht="18" customHeight="1" x14ac:dyDescent="0.25">
      <c r="A37" s="175"/>
      <c r="B37" s="281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175"/>
    </row>
    <row r="38" spans="1:21" ht="18" customHeight="1" x14ac:dyDescent="0.25">
      <c r="A38" s="175"/>
      <c r="B38" s="281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175"/>
    </row>
    <row r="39" spans="1:21" ht="18" customHeight="1" x14ac:dyDescent="0.25">
      <c r="A39" s="175"/>
      <c r="B39" s="281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175"/>
    </row>
    <row r="40" spans="1:21" ht="18" customHeight="1" x14ac:dyDescent="0.25">
      <c r="A40" s="175"/>
      <c r="B40" s="279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175"/>
    </row>
    <row r="41" spans="1:21" ht="15.75" customHeight="1" thickBot="1" x14ac:dyDescent="0.3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</row>
    <row r="42" spans="1:21" ht="33" customHeight="1" thickBot="1" x14ac:dyDescent="0.3">
      <c r="A42" s="175"/>
      <c r="B42" s="115" t="s">
        <v>37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250"/>
      <c r="S42" s="130" t="s">
        <v>11</v>
      </c>
      <c r="T42" s="251"/>
      <c r="U42" s="175"/>
    </row>
    <row r="43" spans="1:21" ht="3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</row>
  </sheetData>
  <sheetProtection algorithmName="SHA-512" hashValue="MsJfubrFdReRzgIhP/qwKCv1lI5eBdC3J29XjXcUsaQ00j55jLX3BCRjwP3ofUx8lumqQLQh9D4kYik+GphqdA==" saltValue="n5gdBgGHIwGBz80uF0EITg==" spinCount="100000" sheet="1" objects="1" scenarios="1"/>
  <mergeCells count="72">
    <mergeCell ref="B39:T39"/>
    <mergeCell ref="B40:T40"/>
    <mergeCell ref="B30:T30"/>
    <mergeCell ref="B35:T35"/>
    <mergeCell ref="B37:T37"/>
    <mergeCell ref="B36:T36"/>
    <mergeCell ref="B27:P27"/>
    <mergeCell ref="Q27:T27"/>
    <mergeCell ref="B29:T29"/>
    <mergeCell ref="B42:R42"/>
    <mergeCell ref="S42:T42"/>
    <mergeCell ref="B32:T32"/>
    <mergeCell ref="H31:T31"/>
    <mergeCell ref="B33:T33"/>
    <mergeCell ref="B34:T34"/>
    <mergeCell ref="B38:T38"/>
    <mergeCell ref="B26:C26"/>
    <mergeCell ref="D26:E26"/>
    <mergeCell ref="I26:K26"/>
    <mergeCell ref="L26:N26"/>
    <mergeCell ref="P26:R26"/>
    <mergeCell ref="S26:T26"/>
    <mergeCell ref="B25:C25"/>
    <mergeCell ref="D25:E25"/>
    <mergeCell ref="I25:K25"/>
    <mergeCell ref="L25:N25"/>
    <mergeCell ref="P25:R25"/>
    <mergeCell ref="S25:T25"/>
    <mergeCell ref="B24:C24"/>
    <mergeCell ref="D24:E24"/>
    <mergeCell ref="I24:K24"/>
    <mergeCell ref="L24:N24"/>
    <mergeCell ref="P24:R24"/>
    <mergeCell ref="S24:T24"/>
    <mergeCell ref="P22:R22"/>
    <mergeCell ref="S22:T22"/>
    <mergeCell ref="B23:C23"/>
    <mergeCell ref="D23:E23"/>
    <mergeCell ref="I23:K23"/>
    <mergeCell ref="L23:N23"/>
    <mergeCell ref="P23:R23"/>
    <mergeCell ref="S23:T23"/>
    <mergeCell ref="B16:R16"/>
    <mergeCell ref="S16:T16"/>
    <mergeCell ref="C20:T20"/>
    <mergeCell ref="B21:C22"/>
    <mergeCell ref="D21:G21"/>
    <mergeCell ref="H21:N21"/>
    <mergeCell ref="O21:T21"/>
    <mergeCell ref="D22:E22"/>
    <mergeCell ref="I22:K22"/>
    <mergeCell ref="L22:N22"/>
    <mergeCell ref="B15:D15"/>
    <mergeCell ref="E15:F15"/>
    <mergeCell ref="G15:L15"/>
    <mergeCell ref="M15:N15"/>
    <mergeCell ref="O15:R15"/>
    <mergeCell ref="S15:T15"/>
    <mergeCell ref="B13:F13"/>
    <mergeCell ref="G13:N13"/>
    <mergeCell ref="O13:T13"/>
    <mergeCell ref="B14:D14"/>
    <mergeCell ref="E14:F14"/>
    <mergeCell ref="G14:L14"/>
    <mergeCell ref="M14:N14"/>
    <mergeCell ref="O14:R14"/>
    <mergeCell ref="S14:T14"/>
    <mergeCell ref="I11:K11"/>
    <mergeCell ref="C12:T12"/>
    <mergeCell ref="B3:T3"/>
    <mergeCell ref="B4:T4"/>
    <mergeCell ref="B8:T8"/>
  </mergeCells>
  <pageMargins left="0.15748031496062992" right="0.1574803149606299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="86" zoomScaleNormal="86" workbookViewId="0">
      <selection activeCell="V15" sqref="V15"/>
    </sheetView>
  </sheetViews>
  <sheetFormatPr defaultColWidth="9.140625" defaultRowHeight="15" x14ac:dyDescent="0.25"/>
  <cols>
    <col min="1" max="1" width="1" style="48" customWidth="1"/>
    <col min="2" max="2" width="5.140625" style="48" customWidth="1"/>
    <col min="3" max="3" width="6.28515625" style="48" customWidth="1"/>
    <col min="4" max="4" width="9.42578125" style="48" customWidth="1"/>
    <col min="5" max="5" width="11" style="48" customWidth="1"/>
    <col min="6" max="6" width="0.5703125" style="48" customWidth="1"/>
    <col min="7" max="7" width="10.140625" style="48" customWidth="1"/>
    <col min="8" max="8" width="7.7109375" style="48" customWidth="1"/>
    <col min="9" max="9" width="8.7109375" style="48" customWidth="1"/>
    <col min="10" max="10" width="8.28515625" style="48" customWidth="1"/>
    <col min="11" max="11" width="0.5703125" style="48" customWidth="1"/>
    <col min="12" max="12" width="5.85546875" style="48" customWidth="1"/>
    <col min="13" max="13" width="6" style="48" customWidth="1"/>
    <col min="14" max="14" width="2.28515625" style="48" customWidth="1"/>
    <col min="15" max="15" width="4.5703125" style="48" customWidth="1"/>
    <col min="16" max="16" width="1.85546875" style="48" customWidth="1"/>
    <col min="17" max="17" width="3.140625" style="48" customWidth="1"/>
    <col min="18" max="18" width="7.42578125" style="48" customWidth="1"/>
    <col min="19" max="19" width="0.5703125" style="48" customWidth="1"/>
    <col min="20" max="20" width="0.42578125" style="48" customWidth="1"/>
    <col min="21" max="16384" width="9.140625" style="48"/>
  </cols>
  <sheetData>
    <row r="1" spans="1:19" ht="2.25" customHeight="1" x14ac:dyDescent="0.25"/>
    <row r="2" spans="1:19" ht="2.25" customHeight="1" x14ac:dyDescent="0.25">
      <c r="A2" s="8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8"/>
    </row>
    <row r="3" spans="1:19" ht="25.5" customHeight="1" x14ac:dyDescent="0.25">
      <c r="A3" s="8"/>
      <c r="B3" s="153" t="s">
        <v>31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5"/>
      <c r="S3" s="8"/>
    </row>
    <row r="4" spans="1:19" ht="18" customHeight="1" x14ac:dyDescent="0.25">
      <c r="A4" s="8"/>
      <c r="B4" s="166" t="s">
        <v>45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8"/>
      <c r="S4" s="8"/>
    </row>
    <row r="5" spans="1:19" ht="19.5" customHeight="1" x14ac:dyDescent="0.25">
      <c r="A5" s="8"/>
      <c r="B5" s="169" t="s">
        <v>34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1"/>
      <c r="S5" s="8"/>
    </row>
    <row r="6" spans="1:19" ht="11.2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8"/>
    </row>
    <row r="7" spans="1:19" s="8" customFormat="1" ht="406.5" customHeight="1" x14ac:dyDescent="0.25">
      <c r="B7" s="172" t="s">
        <v>46</v>
      </c>
      <c r="C7" s="173"/>
      <c r="D7" s="173"/>
      <c r="E7" s="174"/>
      <c r="F7" s="37"/>
      <c r="G7" s="172" t="s">
        <v>47</v>
      </c>
      <c r="H7" s="173"/>
      <c r="I7" s="173"/>
      <c r="J7" s="174"/>
      <c r="K7" s="37"/>
      <c r="L7" s="172" t="s">
        <v>48</v>
      </c>
      <c r="M7" s="173"/>
      <c r="N7" s="173"/>
      <c r="O7" s="173"/>
      <c r="P7" s="173"/>
      <c r="Q7" s="173"/>
      <c r="R7" s="174"/>
    </row>
    <row r="8" spans="1:19" ht="320.25" customHeight="1" x14ac:dyDescent="0.25">
      <c r="B8" s="156" t="s">
        <v>32</v>
      </c>
      <c r="C8" s="157"/>
      <c r="D8" s="157"/>
      <c r="E8" s="158"/>
      <c r="F8" s="44"/>
      <c r="G8" s="156" t="s">
        <v>49</v>
      </c>
      <c r="H8" s="157"/>
      <c r="I8" s="157"/>
      <c r="J8" s="158"/>
      <c r="K8" s="44"/>
      <c r="L8" s="156" t="s">
        <v>50</v>
      </c>
      <c r="M8" s="159"/>
      <c r="N8" s="159"/>
      <c r="O8" s="159"/>
      <c r="P8" s="159"/>
      <c r="Q8" s="159"/>
      <c r="R8" s="160"/>
    </row>
    <row r="9" spans="1:19" ht="9.75" customHeight="1" thickBot="1" x14ac:dyDescent="0.3">
      <c r="B9" s="6"/>
      <c r="C9" s="7"/>
      <c r="D9" s="7"/>
      <c r="E9" s="7"/>
      <c r="F9" s="44"/>
      <c r="G9" s="6"/>
      <c r="H9" s="7"/>
      <c r="I9" s="7"/>
      <c r="J9" s="7"/>
      <c r="K9" s="44"/>
      <c r="L9" s="6"/>
      <c r="M9" s="7"/>
      <c r="N9" s="7"/>
      <c r="O9" s="7"/>
      <c r="P9" s="7"/>
      <c r="Q9" s="7"/>
      <c r="R9" s="7"/>
    </row>
    <row r="10" spans="1:19" ht="30" customHeight="1" x14ac:dyDescent="0.25">
      <c r="B10" s="161" t="s">
        <v>37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3"/>
      <c r="R10" s="164" t="s">
        <v>52</v>
      </c>
      <c r="S10" s="165"/>
    </row>
  </sheetData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A</vt:lpstr>
      <vt:lpstr>Formularz B</vt:lpstr>
      <vt:lpstr>Formularz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2025-02-18T08:09:06Z</cp:lastPrinted>
  <dcterms:created xsi:type="dcterms:W3CDTF">2024-05-10T05:41:10Z</dcterms:created>
  <dcterms:modified xsi:type="dcterms:W3CDTF">2025-02-18T08:11:59Z</dcterms:modified>
</cp:coreProperties>
</file>