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<sst xmlns="http://schemas.openxmlformats.org/spreadsheetml/2006/main" count="69" uniqueCount="44">
  <si>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</si>
  <si>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</si>
  <si>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</si>
  <si>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</si>
  <si>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</si>
  <si>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</si>
  <si>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</si>
  <si>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</si>
  <si>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</si>
  <si>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</si>
  <si>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</si>
  <si>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</si>
  <si>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</si>
  <si>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</si>
  <si>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</si>
  <si>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</si>
  <si>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</si>
  <si>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</si>
  <si>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</si>
  <si>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</si>
  <si>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</si>
  <si>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</si>
  <si>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</si>
  <si>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</si>
  <si>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</si>
  <si>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</si>
  <si>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</si>
  <si>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</si>
  <si>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</si>
  <si>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</si>
  <si>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</si>
  <si>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</si>
  <si>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</si>
  <si>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</si>
  <si>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</si>
  <si>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</si>
  <si>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t xml:space="preserve">W Polsce średnia ważona cena skupu mleka netto (bez VAT) wg GUS w kwietniu 2024 r. wyniosła 204,68 PLN/100kg. </t>
  </si>
  <si>
    <r>
      <t>Poprzedni tydzień</t>
    </r>
    <r>
      <rPr>
        <sz val="10"/>
        <rFont val="Arial CE"/>
        <family val="2"/>
      </rPr>
      <t xml:space="preserve"> 03.06-09.06.2024 r.</t>
    </r>
  </si>
  <si>
    <t>10.06-16.06.2024 r.</t>
  </si>
  <si>
    <r>
      <t>Poprzedni miesiąc</t>
    </r>
    <r>
      <rPr>
        <sz val="10"/>
        <rFont val="Arial CE"/>
        <family val="2"/>
      </rPr>
      <t xml:space="preserve"> 06.05-12.05.2024 r.</t>
    </r>
  </si>
  <si>
    <r>
      <t xml:space="preserve">Rok 2023 </t>
    </r>
    <r>
      <rPr>
        <sz val="10"/>
        <rFont val="Arial CE"/>
        <family val="2"/>
      </rPr>
      <t xml:space="preserve"> 15.05-21.05.2023 r.</t>
    </r>
  </si>
  <si>
    <t xml:space="preserve">W kolejnym tygodniu czerwca 2024 aktualna cena płacona za rzepak oz. to 2.003 PLN/t. Cena ta jest o 0,3 % mniejsza jak przed tygodniem i 3,0 % większa jak przed miesiącem. W porównaniu do ceny z przed roku (2023) nastąpił spadek o 5,4 %. Ceny produktów oleistych na giełdach światowych z 21.06.2024 r. /MATIF/ z terminem dostawy na VIII 2024 - 461,25 (EUR/t) za rzepak, z terminem dostawy na XI 2024 - 469,75 (EUR/t) za rzepak. </t>
  </si>
  <si>
    <t>W dniach 10.06-16.06.2024 r. na krajowym rynku średnia cena żywca wieprzowego wyniosła 7,56 PLN/kg i była mniejsza jak przed tygodniem o 0,8 % i wyższa jak przed miesiącem o 1,9 %. W odniesieniu do notowań sprzed roku średnia cena żywca była o 12,6 % mniejsza. Za żywiec wołowy płacono w skupie średnio - 10,09 PLN/kg, było to o 2,0 % większa jak miesiąc wcześniej i o 5,1 % mniej jak przed rokiem. Średnia cena drobiu wyniosła 4,97 PLN/kg i była większa jak przed tygodniem o 0,2 % i większa jak przed miesiącem o 2,9 %. W odniesieniu do notowań sprzed roku cena ta uległa zmianie i była mniejsza o 12,8 %.</t>
  </si>
  <si>
    <t xml:space="preserve">W kolejnym tygodniu czerwca br. tj. w dniach 10.06-16.06.2024 r. średnia cena pszenicy konsumpcyjnej wyniosła 974 PLN/t i była większa jak przed tygodniem o 1,0 % i o 16,4 % większa jak przed miesiącem. Za pszenicę paszową można było uzyskać przeciętną cenę 894 PLN/t tj. o 0,7 % większą jak przed tygodniem i o 9,2 % większą jak przed miesiącem. W odniesieniu do notowań sprzed roku zboża te były odpowiednio o 0,5 % i o 14,2 % niższe. Średnia cena żyta paszowego w badanym okresie wyniosła 665 PLN/t i była o 2,3 % większa jak przed tygodniem, natomiast o 25,2 % była większa jak przed miesiącem. Jednocześnie cena ziarna była o 7,8 % niższa jak przed rokiem. Przeciętna cena jęczmienia paszowego w kolejnym tygodniu czerwca 2024 r. uległa niekorzystnej zmianie - 746 PLN/t. Cena ta była o 0,9 % mniejsza jak przed tygodniem i o 6,7 % większa jak miesiąc temu oraz o 12,2 % mniejsza jak w porównywalnym okresie 2023 r. W porównaniu z poprzednim tygodniem nastąpiła korekta ceny kukurydzy. Przeciętna cena skupu tego zboża kształtowała się na poziomie 869 PLN/t, tj. o 0,1 % mniejsza jak tydzień wcześniej. Jednocześnie cena ziarna była o 14,2 % większa jak przed miesiącem oraz o 17,4 %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</si>
</sst>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167" fontId="3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68" fillId="55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57" borderId="23" xfId="0" applyFont="1" applyFill="1" applyBorder="1" applyAlignment="1">
      <alignment horizontal="center" vertical="center"/>
    </xf>
    <xf numFmtId="0" fontId="0" fillId="57" borderId="24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167" fontId="3" fillId="57" borderId="26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166" fontId="9" fillId="57" borderId="2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31" xfId="0" applyNumberFormat="1" applyFont="1" applyBorder="1" applyAlignment="1">
      <alignment horizontal="left" vertical="top" wrapText="1"/>
    </xf>
    <xf numFmtId="0" fontId="15" fillId="0" borderId="32" xfId="0" applyNumberFormat="1" applyFont="1" applyBorder="1" applyAlignment="1">
      <alignment horizontal="left" vertical="top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10" fillId="57" borderId="24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2" fontId="0" fillId="57" borderId="25" xfId="0" applyNumberFormat="1" applyFill="1" applyBorder="1" applyAlignment="1">
      <alignment horizontal="center" vertical="center"/>
    </xf>
    <xf numFmtId="2" fontId="0" fillId="57" borderId="26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24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wrapText="1"/>
    </xf>
    <xf numFmtId="0" fontId="3" fillId="57" borderId="23" xfId="0" applyFont="1" applyFill="1" applyBorder="1" applyAlignment="1">
      <alignment horizontal="center" vertical="center"/>
    </xf>
    <xf numFmtId="0" fontId="3" fillId="57" borderId="2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962025</xdr:colOff>
      <xdr:row>75</xdr:row>
      <xdr:rowOff>76200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6013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24</xdr:col>
      <xdr:colOff>533400</xdr:colOff>
      <xdr:row>75</xdr:row>
      <xdr:rowOff>66675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21080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7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50" t="s">
        <v>33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</row>
    <row r="2" spans="1:14" ht="23.25" customHeight="1">
      <c r="A2" s="82" t="s">
        <v>16</v>
      </c>
      <c r="B2" s="76"/>
      <c r="C2" s="76"/>
      <c r="D2" s="76"/>
      <c r="E2" s="76"/>
      <c r="F2" s="76"/>
      <c r="G2" s="76"/>
      <c r="H2" s="20" t="s">
        <v>7</v>
      </c>
      <c r="I2" s="75" t="s">
        <v>25</v>
      </c>
      <c r="J2" s="75"/>
      <c r="K2" s="75"/>
      <c r="L2" s="54" t="s">
        <v>13</v>
      </c>
      <c r="M2" s="54"/>
      <c r="N2" s="3"/>
    </row>
    <row r="3" spans="1:15" ht="39" customHeight="1">
      <c r="A3" s="83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79" t="s">
        <v>6</v>
      </c>
      <c r="M3" s="79"/>
      <c r="N3" s="4"/>
      <c r="O3" s="1"/>
    </row>
    <row r="4" spans="1:14" ht="30" customHeight="1">
      <c r="A4" s="16" t="s">
        <v>38</v>
      </c>
      <c r="B4" s="46">
        <v>974</v>
      </c>
      <c r="C4" s="46">
        <v>894</v>
      </c>
      <c r="D4" s="46">
        <v>665</v>
      </c>
      <c r="E4" s="46">
        <v>746</v>
      </c>
      <c r="F4" s="46">
        <v>869</v>
      </c>
      <c r="G4" s="49"/>
      <c r="H4" s="43">
        <v>2003</v>
      </c>
      <c r="I4" s="45">
        <v>7.56</v>
      </c>
      <c r="J4" s="45">
        <v>10.09</v>
      </c>
      <c r="K4" s="45">
        <v>4.97</v>
      </c>
      <c r="L4" s="55">
        <v>45383</v>
      </c>
      <c r="M4" s="80">
        <v>204.68</v>
      </c>
      <c r="N4" s="3"/>
    </row>
    <row r="5" spans="1:14" ht="29.25" customHeight="1">
      <c r="A5" s="15" t="s">
        <v>37</v>
      </c>
      <c r="B5" s="46">
        <v>964</v>
      </c>
      <c r="C5" s="46">
        <v>888</v>
      </c>
      <c r="D5" s="46">
        <v>650</v>
      </c>
      <c r="E5" s="46">
        <v>753</v>
      </c>
      <c r="F5" s="46">
        <v>870</v>
      </c>
      <c r="G5" s="49"/>
      <c r="H5" s="43">
        <v>2009</v>
      </c>
      <c r="I5" s="45">
        <v>7.62</v>
      </c>
      <c r="J5" s="45">
        <v>10.05</v>
      </c>
      <c r="K5" s="45">
        <v>4.96</v>
      </c>
      <c r="L5" s="56"/>
      <c r="M5" s="81"/>
      <c r="N5" s="3"/>
    </row>
    <row r="6" spans="1:14" ht="30" customHeight="1">
      <c r="A6" s="15" t="s">
        <v>39</v>
      </c>
      <c r="B6" s="46">
        <v>837</v>
      </c>
      <c r="C6" s="46">
        <v>819</v>
      </c>
      <c r="D6" s="46">
        <v>531</v>
      </c>
      <c r="E6" s="46">
        <v>699</v>
      </c>
      <c r="F6" s="46">
        <v>761</v>
      </c>
      <c r="G6" s="44"/>
      <c r="H6" s="43">
        <v>1944</v>
      </c>
      <c r="I6" s="45">
        <v>7.42</v>
      </c>
      <c r="J6" s="45">
        <v>9.89</v>
      </c>
      <c r="K6" s="45">
        <v>4.83</v>
      </c>
      <c r="L6" s="42">
        <v>45352</v>
      </c>
      <c r="M6" s="31">
        <v>206.06</v>
      </c>
      <c r="N6" s="3"/>
    </row>
    <row r="7" spans="1:14" ht="30" customHeight="1">
      <c r="A7" s="8" t="s">
        <v>40</v>
      </c>
      <c r="B7" s="46">
        <v>979</v>
      </c>
      <c r="C7" s="46">
        <v>1042</v>
      </c>
      <c r="D7" s="46">
        <v>721</v>
      </c>
      <c r="E7" s="46">
        <v>850</v>
      </c>
      <c r="F7" s="46">
        <v>1052</v>
      </c>
      <c r="G7" s="44"/>
      <c r="H7" s="47">
        <v>2118</v>
      </c>
      <c r="I7" s="45">
        <v>8.65</v>
      </c>
      <c r="J7" s="45">
        <v>10.63</v>
      </c>
      <c r="K7" s="45">
        <v>5.7</v>
      </c>
      <c r="L7" s="42">
        <v>45017</v>
      </c>
      <c r="M7" s="32">
        <v>216.82</v>
      </c>
      <c r="N7" s="3"/>
    </row>
    <row r="8" spans="1:14" ht="30" customHeight="1">
      <c r="A8" s="8" t="s">
        <v>23</v>
      </c>
      <c r="B8" s="25">
        <f aca="true" t="shared" si="0" ref="B8:K8">((B$4/B$5)*100)-100</f>
        <v>1.0373443983402524</v>
      </c>
      <c r="C8" s="25">
        <f t="shared" si="0"/>
        <v>0.6756756756756772</v>
      </c>
      <c r="D8" s="25">
        <f t="shared" si="0"/>
        <v>2.3076923076922924</v>
      </c>
      <c r="E8" s="25">
        <f t="shared" si="0"/>
        <v>-0.929614873837977</v>
      </c>
      <c r="F8" s="25">
        <f t="shared" si="0"/>
        <v>-0.11494252873562516</v>
      </c>
      <c r="G8" s="25" t="e">
        <f t="shared" si="0"/>
        <v>#DIV/0!</v>
      </c>
      <c r="H8" s="26">
        <f t="shared" si="0"/>
        <v>-0.29865604778497357</v>
      </c>
      <c r="I8" s="27">
        <f t="shared" si="0"/>
        <v>-0.7874015748031553</v>
      </c>
      <c r="J8" s="27">
        <f t="shared" si="0"/>
        <v>0.3980099502487491</v>
      </c>
      <c r="K8" s="27">
        <f t="shared" si="0"/>
        <v>0.20161290322579362</v>
      </c>
      <c r="L8" s="77" t="s">
        <v>8</v>
      </c>
      <c r="M8" s="78"/>
      <c r="N8" s="3"/>
    </row>
    <row r="9" spans="1:14" ht="30" customHeight="1">
      <c r="A9" s="8" t="s">
        <v>27</v>
      </c>
      <c r="B9" s="25">
        <f aca="true" t="shared" si="1" ref="B9:K9">((B$4/B$6)*100)-100</f>
        <v>16.36798088410991</v>
      </c>
      <c r="C9" s="25">
        <f t="shared" si="1"/>
        <v>9.157509157509153</v>
      </c>
      <c r="D9" s="25">
        <f t="shared" si="1"/>
        <v>25.23540489642184</v>
      </c>
      <c r="E9" s="25">
        <f t="shared" si="1"/>
        <v>6.723891273247503</v>
      </c>
      <c r="F9" s="25">
        <f t="shared" si="1"/>
        <v>14.191852825229972</v>
      </c>
      <c r="G9" s="25" t="e">
        <f t="shared" si="1"/>
        <v>#DIV/0!</v>
      </c>
      <c r="H9" s="26">
        <f t="shared" si="1"/>
        <v>3.0349794238683216</v>
      </c>
      <c r="I9" s="27">
        <f t="shared" si="1"/>
        <v>1.8867924528301927</v>
      </c>
      <c r="J9" s="27">
        <f t="shared" si="1"/>
        <v>2.022244691607682</v>
      </c>
      <c r="K9" s="27">
        <f t="shared" si="1"/>
        <v>2.8985507246376727</v>
      </c>
      <c r="L9" s="57">
        <f>((M$4/M$6)*100)-100</f>
        <v>-0.6697078520819133</v>
      </c>
      <c r="M9" s="58"/>
      <c r="N9" s="3"/>
    </row>
    <row r="10" spans="1:14" ht="30" customHeight="1">
      <c r="A10" s="8" t="s">
        <v>28</v>
      </c>
      <c r="B10" s="34">
        <f>((B$4/B$7)*100)-100</f>
        <v>-0.5107252298263631</v>
      </c>
      <c r="C10" s="34">
        <f aca="true" t="shared" si="2" ref="C10:K10">((C$4/C$7)*100)-100</f>
        <v>-14.203454894433776</v>
      </c>
      <c r="D10" s="34">
        <f t="shared" si="2"/>
        <v>-7.7669902912621325</v>
      </c>
      <c r="E10" s="34">
        <f t="shared" si="2"/>
        <v>-12.235294117647058</v>
      </c>
      <c r="F10" s="34">
        <f t="shared" si="2"/>
        <v>-17.39543726235742</v>
      </c>
      <c r="G10" s="25" t="e">
        <f t="shared" si="2"/>
        <v>#DIV/0!</v>
      </c>
      <c r="H10" s="26">
        <f t="shared" si="2"/>
        <v>-5.429650613786592</v>
      </c>
      <c r="I10" s="27">
        <f t="shared" si="2"/>
        <v>-12.601156069364166</v>
      </c>
      <c r="J10" s="35">
        <f t="shared" si="2"/>
        <v>-5.079962370649113</v>
      </c>
      <c r="K10" s="27">
        <f t="shared" si="2"/>
        <v>-12.807017543859658</v>
      </c>
      <c r="L10" s="57">
        <f>((M$4/M$7)*100)-100</f>
        <v>-5.5991144728346</v>
      </c>
      <c r="M10" s="58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52" t="s">
        <v>18</v>
      </c>
      <c r="M11" s="53"/>
      <c r="N11" s="3"/>
    </row>
    <row r="12" spans="1:11" ht="12" customHeight="1">
      <c r="A12" s="59" t="s">
        <v>31</v>
      </c>
      <c r="B12" s="59"/>
      <c r="K12" t="s">
        <v>25</v>
      </c>
    </row>
    <row r="13" spans="1:13" ht="14.25" customHeight="1" thickBo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05" customHeight="1">
      <c r="A14" s="66" t="s">
        <v>29</v>
      </c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O14" s="10"/>
    </row>
    <row r="15" spans="1:15" ht="14.25" customHeight="1" thickBot="1">
      <c r="A15" s="6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O15" s="9"/>
    </row>
    <row r="16" spans="1:15" ht="48.75" customHeight="1">
      <c r="A16" s="66" t="s">
        <v>21</v>
      </c>
      <c r="B16" s="68" t="s">
        <v>42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O16" s="11"/>
    </row>
    <row r="17" spans="1:15" ht="21.75" customHeight="1" thickBot="1">
      <c r="A17" s="67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O17" s="9"/>
    </row>
    <row r="18" spans="1:15" ht="51.75" customHeight="1">
      <c r="A18" s="60" t="s">
        <v>20</v>
      </c>
      <c r="B18" s="62" t="s">
        <v>41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O18" s="9"/>
    </row>
    <row r="19" spans="1:15" ht="23.25" customHeight="1" thickBot="1">
      <c r="A19" s="61"/>
      <c r="B19" s="64" t="s">
        <v>36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2"/>
      <c r="O19" s="9"/>
    </row>
    <row r="20" spans="1:15" ht="24" customHeight="1">
      <c r="A20" s="4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3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0" t="s">
        <v>35</v>
      </c>
    </row>
  </sheetData>
  <sheetProtection/>
  <mergeCells count="21">
    <mergeCell ref="A13:M13"/>
    <mergeCell ref="I2:K2"/>
    <mergeCell ref="B2:G2"/>
    <mergeCell ref="L8:M8"/>
    <mergeCell ref="L3:M3"/>
    <mergeCell ref="L10:M10"/>
    <mergeCell ref="M4:M5"/>
    <mergeCell ref="A2:A3"/>
    <mergeCell ref="A18:A19"/>
    <mergeCell ref="B18:M18"/>
    <mergeCell ref="B19:M19"/>
    <mergeCell ref="A16:A17"/>
    <mergeCell ref="B14:M15"/>
    <mergeCell ref="A14:A15"/>
    <mergeCell ref="B16:M17"/>
    <mergeCell ref="A1:M1"/>
    <mergeCell ref="L11:M11"/>
    <mergeCell ref="L2:M2"/>
    <mergeCell ref="L4:L5"/>
    <mergeCell ref="L9:M9"/>
    <mergeCell ref="A12:B12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customHeight="1">
      <c r="A3" s="82" t="s">
        <v>16</v>
      </c>
      <c r="B3" s="76" t="s">
        <v>4</v>
      </c>
      <c r="C3" s="76"/>
      <c r="D3" s="76"/>
      <c r="E3" s="76"/>
      <c r="F3" s="76"/>
      <c r="G3" s="76"/>
      <c r="H3" s="75" t="s">
        <v>5</v>
      </c>
      <c r="I3" s="75"/>
      <c r="J3" s="75"/>
      <c r="K3" s="54" t="s">
        <v>13</v>
      </c>
      <c r="L3" s="54"/>
    </row>
    <row r="4" spans="1:12" ht="35.25" customHeight="1">
      <c r="A4" s="83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79" t="s">
        <v>6</v>
      </c>
      <c r="L4" s="79"/>
    </row>
    <row r="5" spans="1:12" ht="30" customHeight="1">
      <c r="A5" s="16" t="s">
        <v>38</v>
      </c>
      <c r="B5" s="46">
        <v>972</v>
      </c>
      <c r="C5" s="46">
        <v>913</v>
      </c>
      <c r="D5" s="46">
        <v>672</v>
      </c>
      <c r="E5" s="46">
        <v>743</v>
      </c>
      <c r="F5" s="46">
        <v>890</v>
      </c>
      <c r="G5" s="23"/>
      <c r="H5" s="45">
        <v>7.55</v>
      </c>
      <c r="I5" s="45">
        <v>9.86</v>
      </c>
      <c r="J5" s="45">
        <v>5.09</v>
      </c>
      <c r="K5" s="55">
        <v>45383</v>
      </c>
      <c r="L5" s="80">
        <v>211.53</v>
      </c>
    </row>
    <row r="6" spans="1:12" ht="30" customHeight="1">
      <c r="A6" s="15" t="s">
        <v>37</v>
      </c>
      <c r="B6" s="46">
        <v>975</v>
      </c>
      <c r="C6" s="46">
        <v>901</v>
      </c>
      <c r="D6" s="46">
        <v>654</v>
      </c>
      <c r="E6" s="46">
        <v>758</v>
      </c>
      <c r="F6" s="46">
        <v>897</v>
      </c>
      <c r="G6" s="44"/>
      <c r="H6" s="45">
        <v>7.59</v>
      </c>
      <c r="I6" s="45">
        <v>9.74</v>
      </c>
      <c r="J6" s="45">
        <v>5.07</v>
      </c>
      <c r="K6" s="56"/>
      <c r="L6" s="81"/>
    </row>
    <row r="7" spans="1:12" ht="30" customHeight="1">
      <c r="A7" s="15" t="s">
        <v>39</v>
      </c>
      <c r="B7" s="46">
        <v>866</v>
      </c>
      <c r="C7" s="46">
        <v>843</v>
      </c>
      <c r="D7" s="46">
        <v>553</v>
      </c>
      <c r="E7" s="46">
        <v>713</v>
      </c>
      <c r="F7" s="46">
        <v>774</v>
      </c>
      <c r="G7" s="44"/>
      <c r="H7" s="45">
        <v>7.41</v>
      </c>
      <c r="I7" s="45">
        <v>9.69</v>
      </c>
      <c r="J7" s="45">
        <v>4.76</v>
      </c>
      <c r="K7" s="42">
        <v>45352</v>
      </c>
      <c r="L7" s="31">
        <v>210.95</v>
      </c>
    </row>
    <row r="8" spans="1:12" ht="28.5" customHeight="1">
      <c r="A8" s="8" t="s">
        <v>40</v>
      </c>
      <c r="B8" s="46">
        <v>970</v>
      </c>
      <c r="C8" s="46">
        <v>1089</v>
      </c>
      <c r="D8" s="46">
        <v>721</v>
      </c>
      <c r="E8" s="46">
        <v>863</v>
      </c>
      <c r="F8" s="46">
        <v>1063</v>
      </c>
      <c r="G8" s="44"/>
      <c r="H8" s="48">
        <v>8.7</v>
      </c>
      <c r="I8" s="45">
        <v>10.1</v>
      </c>
      <c r="J8" s="45">
        <v>5.74</v>
      </c>
      <c r="K8" s="42">
        <v>45017</v>
      </c>
      <c r="L8" s="31">
        <v>228.45</v>
      </c>
    </row>
    <row r="9" spans="1:12" ht="30" customHeight="1">
      <c r="A9" s="8" t="s">
        <v>23</v>
      </c>
      <c r="B9" s="29">
        <f aca="true" t="shared" si="0" ref="B9:J9">((B$5/B$6)*100)-100</f>
        <v>-0.3076923076923066</v>
      </c>
      <c r="C9" s="29">
        <f t="shared" si="0"/>
        <v>1.3318534961154143</v>
      </c>
      <c r="D9" s="29">
        <f t="shared" si="0"/>
        <v>2.7522935779816606</v>
      </c>
      <c r="E9" s="29">
        <f t="shared" si="0"/>
        <v>-1.978891820580472</v>
      </c>
      <c r="F9" s="29">
        <f t="shared" si="0"/>
        <v>-0.780379041248608</v>
      </c>
      <c r="G9" s="29" t="e">
        <f t="shared" si="0"/>
        <v>#DIV/0!</v>
      </c>
      <c r="H9" s="30">
        <f t="shared" si="0"/>
        <v>-0.5270092226614054</v>
      </c>
      <c r="I9" s="30">
        <f t="shared" si="0"/>
        <v>1.2320328542094359</v>
      </c>
      <c r="J9" s="30">
        <f t="shared" si="0"/>
        <v>0.394477317554248</v>
      </c>
      <c r="K9" s="89" t="s">
        <v>8</v>
      </c>
      <c r="L9" s="90"/>
    </row>
    <row r="10" spans="1:12" ht="30" customHeight="1">
      <c r="A10" s="8" t="s">
        <v>24</v>
      </c>
      <c r="B10" s="29">
        <f aca="true" t="shared" si="1" ref="B10:J10">((B$5/B$7)*100)-100</f>
        <v>12.240184757505773</v>
      </c>
      <c r="C10" s="29">
        <f t="shared" si="1"/>
        <v>8.30367734282325</v>
      </c>
      <c r="D10" s="29">
        <f t="shared" si="1"/>
        <v>21.51898734177216</v>
      </c>
      <c r="E10" s="29">
        <f t="shared" si="1"/>
        <v>4.207573632538569</v>
      </c>
      <c r="F10" s="29">
        <f t="shared" si="1"/>
        <v>14.987080103359162</v>
      </c>
      <c r="G10" s="29" t="e">
        <f t="shared" si="1"/>
        <v>#DIV/0!</v>
      </c>
      <c r="H10" s="30">
        <f t="shared" si="1"/>
        <v>1.889338731443985</v>
      </c>
      <c r="I10" s="30">
        <f t="shared" si="1"/>
        <v>1.754385964912288</v>
      </c>
      <c r="J10" s="30">
        <f t="shared" si="1"/>
        <v>6.932773109243698</v>
      </c>
      <c r="K10" s="85">
        <f>((L$5/L$7)*100)-100</f>
        <v>0.27494666982697424</v>
      </c>
      <c r="L10" s="86"/>
    </row>
    <row r="11" spans="1:12" ht="30" customHeight="1">
      <c r="A11" s="8" t="s">
        <v>15</v>
      </c>
      <c r="B11" s="29">
        <f>((B$5/B$8)*100)-100</f>
        <v>0.20618556701030855</v>
      </c>
      <c r="C11" s="29">
        <f aca="true" t="shared" si="2" ref="C11:J11">((C$5/C$8)*100)-100</f>
        <v>-16.161616161616166</v>
      </c>
      <c r="D11" s="29">
        <f>((D$5/D$8)*100)-100</f>
        <v>-6.796116504854368</v>
      </c>
      <c r="E11" s="29">
        <f t="shared" si="2"/>
        <v>-13.904982618771726</v>
      </c>
      <c r="F11" s="29">
        <f t="shared" si="2"/>
        <v>-16.27469426152399</v>
      </c>
      <c r="G11" s="29" t="e">
        <f t="shared" si="2"/>
        <v>#DIV/0!</v>
      </c>
      <c r="H11" s="30">
        <f t="shared" si="2"/>
        <v>-13.21839080459769</v>
      </c>
      <c r="I11" s="30">
        <f t="shared" si="2"/>
        <v>-2.3762376237623783</v>
      </c>
      <c r="J11" s="30">
        <f t="shared" si="2"/>
        <v>-11.324041811846698</v>
      </c>
      <c r="K11" s="87">
        <f>((L$5/L$8)*100)-100</f>
        <v>-7.406434668417589</v>
      </c>
      <c r="L11" s="87"/>
    </row>
    <row r="12" spans="1:13" s="2" customFormat="1" ht="18.75" customHeight="1">
      <c r="A12" s="88" t="s">
        <v>14</v>
      </c>
      <c r="B12" s="88"/>
      <c r="C12" s="88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1" t="s">
        <v>31</v>
      </c>
      <c r="B13" s="91"/>
      <c r="C13" s="91"/>
      <c r="F13" s="92" t="s">
        <v>26</v>
      </c>
      <c r="G13" s="92"/>
      <c r="H13" s="92"/>
      <c r="I13" s="92"/>
      <c r="J13" s="92"/>
      <c r="K13" s="92"/>
      <c r="L13" s="92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2024-06-23T17:15:36Z</dcterms:modified>
  <cp:category/>
  <cp:version/>
  <cp:contentType/>
  <cp:contentStatus/>
</cp:coreProperties>
</file>