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<sst xmlns="http://schemas.openxmlformats.org/spreadsheetml/2006/main" count="69" uniqueCount="44">
  <si>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</si>
  <si>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</si>
  <si>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</si>
  <si>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</si>
  <si>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</si>
  <si>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</si>
  <si>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</si>
  <si>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</si>
  <si>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</si>
  <si>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</si>
  <si>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</si>
  <si>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</si>
  <si>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</si>
  <si>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</si>
  <si>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</si>
  <si>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</si>
  <si>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</si>
  <si>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</si>
  <si>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</si>
  <si>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</si>
  <si>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</si>
  <si>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</si>
  <si>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</si>
  <si>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</si>
  <si>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</si>
  <si>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</si>
  <si>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</si>
  <si>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</si>
  <si>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</si>
  <si>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</si>
  <si>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</si>
  <si>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</si>
  <si>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</si>
  <si>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</si>
  <si>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18 grudnia - 31 grudnia br. - brak aktualizacji na stronie KE w formie liczbowej, poniżej zapraszamy do obejrzenia wykresów z aktulanymi cenami w EURO/t</t>
  </si>
  <si>
    <t>W związku z aktualizacją bazy danych KE (nawet do kilku tygodni wstecz) wyliczona średnia cena UE dla poszczególnych zbóż może ulegać zmianie</t>
  </si>
  <si>
    <r>
      <t>Poprzedni tydzień</t>
    </r>
    <r>
      <rPr>
        <sz val="10"/>
        <rFont val="Arial CE"/>
        <family val="2"/>
      </rPr>
      <t xml:space="preserve"> 08.04-14.04.2024 r.</t>
    </r>
  </si>
  <si>
    <t>15.04-21.04.2024 r.</t>
  </si>
  <si>
    <r>
      <t>Poprzedni miesiąc</t>
    </r>
    <r>
      <rPr>
        <sz val="10"/>
        <rFont val="Arial CE"/>
        <family val="2"/>
      </rPr>
      <t xml:space="preserve"> 11.03-17.03.2024 r.</t>
    </r>
  </si>
  <si>
    <r>
      <t xml:space="preserve">Rok 2023 </t>
    </r>
    <r>
      <rPr>
        <sz val="10"/>
        <rFont val="Arial CE"/>
        <family val="2"/>
      </rPr>
      <t xml:space="preserve"> 27.03-02.04.2023 r.</t>
    </r>
  </si>
  <si>
    <t xml:space="preserve">W Polsce średnia ważona cena skupu mleka netto (bez VAT) wg GUS w marcu 2024 r. wyniosła 206,06 PLN/100kg. </t>
  </si>
  <si>
    <t xml:space="preserve">W trzecim tygodniu kwietnia 2024 aktualna cena płacona za rzepak oz. to 1.926 PLN/t. Cena ta jest o 0,7 % większa jak przed tygodniem i 1,4 % większa jak przed miesiącem. W porównaniu do ceny z przed roku (2023) nastąpił spadek o 19,0 %. Ceny produktów oleistych na giełdach światowych z 26.04.2024 r. /MATIF/ z terminem dostawy na VIII 2024 - 461,00 (EUR/t) za rzepak, z terminem dostawy na XI 2024 - 468,00 (EUR/t) za rzepak. </t>
  </si>
  <si>
    <t>W dniach 15.04-21.04.2024 r. na krajowym rynku średnia cena żywca wieprzowego wyniosła 7,53 PLN/kg i była większa jak przed tygodniem o 0,1 % i wyższa jak przed miesiącem o 3,7 %. W odniesieniu do notowań sprzed roku średnia cena żywca była o 12,9 % mniejsza. Za żywiec wołowy płacono w skupie średnio - 9,93 PLN/kg, było to o 0,1 % mniej jak miesiąc wcześniej i o 8,1 % mniej jak przed rokiem. Średnia cena drobiu wyniosła 4,81 PLN/kg i była mniejsza jak przed tygodniem o 1,0 % i mniejsza jak przed miesiącem o 0,2 %. W odniesieniu do notowań sprzed roku cena ta uległa zmianie i była mniejsza o 17,9 %.</t>
  </si>
  <si>
    <t xml:space="preserve">W trzecim tygodniu kwietnia br. tj. w dniach 15.04-21.04.2024 r. średnia cena pszenicy konsumpcyjnej wyniosła 797 PLN/t i była większa jak przed tygodniem o 0,8 % i o 2,8 % mniejsza jak przed miesiącem. Za pszenicę paszową można było uzyskać przeciętną cenę 795 PLN/t tj. o 0,1 % mniejszą jak przed tygodniem i o 0,5 % mniejszą jak przed miesiącem. W odniesieniu do notowań sprzed roku zboża te były odpowiednio o 34,3 % niższe i o 34,8 % niższe. Średnia cena żyta paszowego w badanym okresie wyniosła 543 PLN/t i była o 1,3 % większa jak przed tygodniem, natomiast o 9,2 % była mniejsza jak przed miesiącem. Jednocześnie cena ziarna była o 40,9 % niższa jak przed rokiem. Przeciętna cena jęczmienia paszowego w trzecim tygodniu kwietnia 2024 r. uległa korzystnej zmianie - 701 PLN/t. Cena ta była o 0,7 % większa jak przed tygodniem i o 1,8 % mniejsza jak miesiąc temu oraz o 29,3 % mniejsza jak w porównywalnym okresie 2023 r. W porównaniu z poprzednim tygodniem nastąpiła korekta ceny kukurydzy. Przeciętna cena skupu tego zboża kształtowała się na poziomie 727 PLN/t, tj. o 1,3 % większa jak tydzień wcześniej. Jednocześnie cena ziarna była o 3,0 % mniejsza jak przed miesiącem oraz o 38,9 % niższa jak rok wcześniej (2023).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</si>
</sst>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50" fillId="6" borderId="0" applyNumberFormat="0" applyBorder="0" applyAlignment="0" applyProtection="0"/>
    <xf numFmtId="0" fontId="17" fillId="7" borderId="0" applyNumberFormat="0" applyBorder="0" applyAlignment="0" applyProtection="0"/>
    <xf numFmtId="0" fontId="50" fillId="8" borderId="0" applyNumberFormat="0" applyBorder="0" applyAlignment="0" applyProtection="0"/>
    <xf numFmtId="0" fontId="17" fillId="9" borderId="0" applyNumberFormat="0" applyBorder="0" applyAlignment="0" applyProtection="0"/>
    <xf numFmtId="0" fontId="50" fillId="10" borderId="0" applyNumberFormat="0" applyBorder="0" applyAlignment="0" applyProtection="0"/>
    <xf numFmtId="0" fontId="17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13" borderId="0" applyNumberFormat="0" applyBorder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9" borderId="0" applyNumberFormat="0" applyBorder="0" applyAlignment="0" applyProtection="0"/>
    <xf numFmtId="0" fontId="50" fillId="21" borderId="0" applyNumberFormat="0" applyBorder="0" applyAlignment="0" applyProtection="0"/>
    <xf numFmtId="0" fontId="17" fillId="15" borderId="0" applyNumberFormat="0" applyBorder="0" applyAlignment="0" applyProtection="0"/>
    <xf numFmtId="0" fontId="50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18" fillId="29" borderId="0" applyNumberFormat="0" applyBorder="0" applyAlignment="0" applyProtection="0"/>
    <xf numFmtId="0" fontId="51" fillId="41" borderId="0" applyNumberFormat="0" applyBorder="0" applyAlignment="0" applyProtection="0"/>
    <xf numFmtId="0" fontId="18" fillId="31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0" fontId="52" fillId="44" borderId="1" applyNumberFormat="0" applyAlignment="0" applyProtection="0"/>
    <xf numFmtId="0" fontId="19" fillId="13" borderId="2" applyNumberFormat="0" applyAlignment="0" applyProtection="0"/>
    <xf numFmtId="0" fontId="53" fillId="45" borderId="3" applyNumberFormat="0" applyAlignment="0" applyProtection="0"/>
    <xf numFmtId="0" fontId="20" fillId="46" borderId="4" applyNumberFormat="0" applyAlignment="0" applyProtection="0"/>
    <xf numFmtId="0" fontId="54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56" fillId="48" borderId="7" applyNumberFormat="0" applyAlignment="0" applyProtection="0"/>
    <xf numFmtId="0" fontId="23" fillId="49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5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3" fontId="0" fillId="56" borderId="19" xfId="0" applyNumberFormat="1" applyFont="1" applyFill="1" applyBorder="1" applyAlignment="1">
      <alignment horizontal="center" vertical="center"/>
    </xf>
    <xf numFmtId="0" fontId="67" fillId="0" borderId="0" xfId="89" applyFont="1" applyAlignment="1">
      <alignment vertical="top"/>
      <protection/>
    </xf>
    <xf numFmtId="0" fontId="68" fillId="0" borderId="0" xfId="0" applyFont="1" applyAlignment="1">
      <alignment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7" borderId="22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166" fontId="9" fillId="57" borderId="22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2" fontId="0" fillId="57" borderId="24" xfId="0" applyNumberFormat="1" applyFill="1" applyBorder="1" applyAlignment="1">
      <alignment horizontal="center" vertical="center"/>
    </xf>
    <xf numFmtId="2" fontId="0" fillId="57" borderId="25" xfId="0" applyNumberForma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left" vertical="top" wrapText="1"/>
    </xf>
    <xf numFmtId="0" fontId="15" fillId="0" borderId="30" xfId="0" applyNumberFormat="1" applyFont="1" applyBorder="1" applyAlignment="1">
      <alignment horizontal="left" vertical="top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57" borderId="22" xfId="0" applyFont="1" applyFill="1" applyBorder="1" applyAlignment="1">
      <alignment horizontal="center" vertical="center"/>
    </xf>
    <xf numFmtId="0" fontId="0" fillId="57" borderId="23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67" fontId="3" fillId="57" borderId="24" xfId="0" applyNumberFormat="1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2" xfId="0" applyNumberFormat="1" applyFont="1" applyFill="1" applyBorder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wrapText="1"/>
    </xf>
    <xf numFmtId="0" fontId="3" fillId="57" borderId="22" xfId="0" applyFont="1" applyFill="1" applyBorder="1" applyAlignment="1">
      <alignment horizontal="center" vertical="center"/>
    </xf>
    <xf numFmtId="0" fontId="3" fillId="57" borderId="23" xfId="0" applyFont="1" applyFill="1" applyBorder="1" applyAlignment="1">
      <alignment horizontal="center" vertical="center"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2 2" xfId="89"/>
    <cellStyle name="Normalny 3" xfId="90"/>
    <cellStyle name="Normalny 4" xfId="91"/>
    <cellStyle name="Normalny 6" xfId="92"/>
    <cellStyle name="Normalny 6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y" xfId="109"/>
    <cellStyle name="Zły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923925</xdr:colOff>
      <xdr:row>75</xdr:row>
      <xdr:rowOff>76200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5632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25</xdr:col>
      <xdr:colOff>219075</xdr:colOff>
      <xdr:row>75</xdr:row>
      <xdr:rowOff>85725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801475"/>
          <a:ext cx="1058227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06" zoomScaleNormal="106" zoomScalePageLayoutView="0" workbookViewId="0" topLeftCell="A1">
      <selection activeCell="B14" sqref="B14:M15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87" t="s">
        <v>33</v>
      </c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</row>
    <row r="2" spans="1:14" ht="23.25" customHeight="1">
      <c r="A2" s="71" t="s">
        <v>16</v>
      </c>
      <c r="B2" s="63"/>
      <c r="C2" s="63"/>
      <c r="D2" s="63"/>
      <c r="E2" s="63"/>
      <c r="F2" s="63"/>
      <c r="G2" s="63"/>
      <c r="H2" s="20" t="s">
        <v>7</v>
      </c>
      <c r="I2" s="62" t="s">
        <v>25</v>
      </c>
      <c r="J2" s="62"/>
      <c r="K2" s="62"/>
      <c r="L2" s="91" t="s">
        <v>13</v>
      </c>
      <c r="M2" s="91"/>
      <c r="N2" s="3"/>
    </row>
    <row r="3" spans="1:15" ht="39" customHeight="1">
      <c r="A3" s="72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66" t="s">
        <v>6</v>
      </c>
      <c r="M3" s="66"/>
      <c r="N3" s="4"/>
      <c r="O3" s="1"/>
    </row>
    <row r="4" spans="1:14" ht="30" customHeight="1">
      <c r="A4" s="16" t="s">
        <v>37</v>
      </c>
      <c r="B4" s="40">
        <v>797</v>
      </c>
      <c r="C4" s="40">
        <v>795</v>
      </c>
      <c r="D4" s="40">
        <v>543</v>
      </c>
      <c r="E4" s="40">
        <v>701</v>
      </c>
      <c r="F4" s="40">
        <v>727</v>
      </c>
      <c r="G4" s="23"/>
      <c r="H4" s="43">
        <v>1926</v>
      </c>
      <c r="I4" s="39">
        <v>7.53</v>
      </c>
      <c r="J4" s="39">
        <v>9.93</v>
      </c>
      <c r="K4" s="39">
        <v>4.81</v>
      </c>
      <c r="L4" s="92">
        <v>45352</v>
      </c>
      <c r="M4" s="69">
        <v>206.06</v>
      </c>
      <c r="N4" s="3"/>
    </row>
    <row r="5" spans="1:14" ht="29.25" customHeight="1">
      <c r="A5" s="15" t="s">
        <v>36</v>
      </c>
      <c r="B5" s="49">
        <v>791</v>
      </c>
      <c r="C5" s="49">
        <v>796</v>
      </c>
      <c r="D5" s="49">
        <v>536</v>
      </c>
      <c r="E5" s="49">
        <v>696</v>
      </c>
      <c r="F5" s="49">
        <v>718</v>
      </c>
      <c r="G5" s="47"/>
      <c r="H5" s="46">
        <v>1913</v>
      </c>
      <c r="I5" s="48">
        <v>7.52</v>
      </c>
      <c r="J5" s="48">
        <v>9.99</v>
      </c>
      <c r="K5" s="48">
        <v>4.86</v>
      </c>
      <c r="L5" s="93"/>
      <c r="M5" s="70"/>
      <c r="N5" s="3"/>
    </row>
    <row r="6" spans="1:14" ht="30" customHeight="1">
      <c r="A6" s="15" t="s">
        <v>38</v>
      </c>
      <c r="B6" s="52">
        <v>820</v>
      </c>
      <c r="C6" s="52">
        <v>799</v>
      </c>
      <c r="D6" s="52">
        <v>598</v>
      </c>
      <c r="E6" s="52">
        <v>714</v>
      </c>
      <c r="F6" s="52">
        <v>706</v>
      </c>
      <c r="G6" s="50"/>
      <c r="H6" s="53">
        <v>1900</v>
      </c>
      <c r="I6" s="51">
        <v>7.26</v>
      </c>
      <c r="J6" s="51">
        <v>9.94</v>
      </c>
      <c r="K6" s="51">
        <v>4.82</v>
      </c>
      <c r="L6" s="57">
        <v>45323</v>
      </c>
      <c r="M6" s="31">
        <v>206.11</v>
      </c>
      <c r="N6" s="3"/>
    </row>
    <row r="7" spans="1:14" ht="30" customHeight="1">
      <c r="A7" s="8" t="s">
        <v>39</v>
      </c>
      <c r="B7" s="56">
        <v>1214</v>
      </c>
      <c r="C7" s="56">
        <v>1219</v>
      </c>
      <c r="D7" s="56">
        <v>919</v>
      </c>
      <c r="E7" s="56">
        <v>992</v>
      </c>
      <c r="F7" s="56">
        <v>1190</v>
      </c>
      <c r="G7" s="54"/>
      <c r="H7" s="59">
        <v>2379</v>
      </c>
      <c r="I7" s="55">
        <v>8.65</v>
      </c>
      <c r="J7" s="55">
        <v>10.8</v>
      </c>
      <c r="K7" s="55">
        <v>5.86</v>
      </c>
      <c r="L7" s="57">
        <v>44986</v>
      </c>
      <c r="M7" s="32">
        <v>223.63</v>
      </c>
      <c r="N7" s="3"/>
    </row>
    <row r="8" spans="1:14" ht="30" customHeight="1">
      <c r="A8" s="8" t="s">
        <v>23</v>
      </c>
      <c r="B8" s="25">
        <f aca="true" t="shared" si="0" ref="B8:K8">((B$4/B$5)*100)-100</f>
        <v>0.7585335018963377</v>
      </c>
      <c r="C8" s="25">
        <f t="shared" si="0"/>
        <v>-0.1256281407035118</v>
      </c>
      <c r="D8" s="25">
        <f t="shared" si="0"/>
        <v>1.3059701492537386</v>
      </c>
      <c r="E8" s="25">
        <f t="shared" si="0"/>
        <v>0.7183908045977034</v>
      </c>
      <c r="F8" s="25">
        <f t="shared" si="0"/>
        <v>1.2534818941504255</v>
      </c>
      <c r="G8" s="25" t="e">
        <f t="shared" si="0"/>
        <v>#DIV/0!</v>
      </c>
      <c r="H8" s="26">
        <f t="shared" si="0"/>
        <v>0.6795608991113369</v>
      </c>
      <c r="I8" s="27">
        <f t="shared" si="0"/>
        <v>0.13297872340424988</v>
      </c>
      <c r="J8" s="27">
        <f t="shared" si="0"/>
        <v>-0.6006006006006146</v>
      </c>
      <c r="K8" s="27">
        <f t="shared" si="0"/>
        <v>-1.028806584362158</v>
      </c>
      <c r="L8" s="64" t="s">
        <v>8</v>
      </c>
      <c r="M8" s="65"/>
      <c r="N8" s="3"/>
    </row>
    <row r="9" spans="1:14" ht="30" customHeight="1">
      <c r="A9" s="8" t="s">
        <v>27</v>
      </c>
      <c r="B9" s="25">
        <f aca="true" t="shared" si="1" ref="B9:K9">((B$4/B$6)*100)-100</f>
        <v>-2.8048780487804947</v>
      </c>
      <c r="C9" s="25">
        <f t="shared" si="1"/>
        <v>-0.500625782227786</v>
      </c>
      <c r="D9" s="25">
        <f t="shared" si="1"/>
        <v>-9.197324414715723</v>
      </c>
      <c r="E9" s="25">
        <f t="shared" si="1"/>
        <v>-1.8207282913165272</v>
      </c>
      <c r="F9" s="25">
        <f t="shared" si="1"/>
        <v>2.9745042492917833</v>
      </c>
      <c r="G9" s="25" t="e">
        <f t="shared" si="1"/>
        <v>#DIV/0!</v>
      </c>
      <c r="H9" s="26">
        <f t="shared" si="1"/>
        <v>1.3684210526315752</v>
      </c>
      <c r="I9" s="27">
        <f t="shared" si="1"/>
        <v>3.719008264462815</v>
      </c>
      <c r="J9" s="27">
        <f t="shared" si="1"/>
        <v>-0.10060362173037163</v>
      </c>
      <c r="K9" s="27">
        <f t="shared" si="1"/>
        <v>-0.20746887966805616</v>
      </c>
      <c r="L9" s="67">
        <f>((M$4/M$6)*100)-100</f>
        <v>-0.02425889088351596</v>
      </c>
      <c r="M9" s="68"/>
      <c r="N9" s="3"/>
    </row>
    <row r="10" spans="1:14" ht="30" customHeight="1">
      <c r="A10" s="8" t="s">
        <v>28</v>
      </c>
      <c r="B10" s="34">
        <f>((B$4/B$7)*100)-100</f>
        <v>-34.34925864909391</v>
      </c>
      <c r="C10" s="34">
        <f aca="true" t="shared" si="2" ref="C10:K10">((C$4/C$7)*100)-100</f>
        <v>-34.78260869565217</v>
      </c>
      <c r="D10" s="34">
        <f t="shared" si="2"/>
        <v>-40.91403699673558</v>
      </c>
      <c r="E10" s="34">
        <f t="shared" si="2"/>
        <v>-29.334677419354833</v>
      </c>
      <c r="F10" s="34">
        <f t="shared" si="2"/>
        <v>-38.90756302521008</v>
      </c>
      <c r="G10" s="25" t="e">
        <f t="shared" si="2"/>
        <v>#DIV/0!</v>
      </c>
      <c r="H10" s="26">
        <f t="shared" si="2"/>
        <v>-19.04161412358134</v>
      </c>
      <c r="I10" s="27">
        <f t="shared" si="2"/>
        <v>-12.947976878612721</v>
      </c>
      <c r="J10" s="35">
        <f t="shared" si="2"/>
        <v>-8.055555555555557</v>
      </c>
      <c r="K10" s="27">
        <f t="shared" si="2"/>
        <v>-17.918088737201373</v>
      </c>
      <c r="L10" s="67">
        <f>((M$4/M$7)*100)-100</f>
        <v>-7.856727630461023</v>
      </c>
      <c r="M10" s="68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89" t="s">
        <v>18</v>
      </c>
      <c r="M11" s="90"/>
      <c r="N11" s="3"/>
    </row>
    <row r="12" spans="1:11" ht="12" customHeight="1">
      <c r="A12" s="94" t="s">
        <v>31</v>
      </c>
      <c r="B12" s="94"/>
      <c r="K12" t="s">
        <v>25</v>
      </c>
    </row>
    <row r="13" spans="1:13" ht="14.25" customHeight="1" thickBot="1">
      <c r="A13" s="61" t="s">
        <v>34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05" customHeight="1">
      <c r="A14" s="79" t="s">
        <v>29</v>
      </c>
      <c r="B14" s="81" t="s">
        <v>43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O14" s="10"/>
    </row>
    <row r="15" spans="1:15" ht="14.25" customHeight="1" thickBot="1">
      <c r="A15" s="80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O15" s="9"/>
    </row>
    <row r="16" spans="1:15" ht="48.75" customHeight="1">
      <c r="A16" s="79" t="s">
        <v>21</v>
      </c>
      <c r="B16" s="81" t="s">
        <v>42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O16" s="11"/>
    </row>
    <row r="17" spans="1:15" ht="21.75" customHeight="1" thickBot="1">
      <c r="A17" s="80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O17" s="9"/>
    </row>
    <row r="18" spans="1:15" ht="51.75" customHeight="1">
      <c r="A18" s="73" t="s">
        <v>20</v>
      </c>
      <c r="B18" s="75" t="s">
        <v>41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O18" s="9"/>
    </row>
    <row r="19" spans="1:15" ht="23.25" customHeight="1" thickBot="1">
      <c r="A19" s="74"/>
      <c r="B19" s="77" t="s">
        <v>40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2"/>
      <c r="O19" s="9"/>
    </row>
    <row r="20" spans="1:15" ht="24" customHeight="1">
      <c r="A20" s="4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  <row r="75" ht="12.75">
      <c r="A75" s="44" t="s">
        <v>35</v>
      </c>
    </row>
  </sheetData>
  <sheetProtection/>
  <mergeCells count="21">
    <mergeCell ref="A1:M1"/>
    <mergeCell ref="L11:M11"/>
    <mergeCell ref="L2:M2"/>
    <mergeCell ref="L4:L5"/>
    <mergeCell ref="L9:M9"/>
    <mergeCell ref="A12:B12"/>
    <mergeCell ref="A18:A19"/>
    <mergeCell ref="B18:M18"/>
    <mergeCell ref="B19:M19"/>
    <mergeCell ref="A16:A17"/>
    <mergeCell ref="B14:M15"/>
    <mergeCell ref="A14:A15"/>
    <mergeCell ref="B16:M17"/>
    <mergeCell ref="A13:M13"/>
    <mergeCell ref="I2:K2"/>
    <mergeCell ref="B2:G2"/>
    <mergeCell ref="L8:M8"/>
    <mergeCell ref="L3:M3"/>
    <mergeCell ref="L10:M10"/>
    <mergeCell ref="M4:M5"/>
    <mergeCell ref="A2:A3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9.5" customHeight="1">
      <c r="A3" s="71" t="s">
        <v>16</v>
      </c>
      <c r="B3" s="63" t="s">
        <v>4</v>
      </c>
      <c r="C3" s="63"/>
      <c r="D3" s="63"/>
      <c r="E3" s="63"/>
      <c r="F3" s="63"/>
      <c r="G3" s="63"/>
      <c r="H3" s="62" t="s">
        <v>5</v>
      </c>
      <c r="I3" s="62"/>
      <c r="J3" s="62"/>
      <c r="K3" s="91" t="s">
        <v>13</v>
      </c>
      <c r="L3" s="91"/>
    </row>
    <row r="4" spans="1:12" ht="35.25" customHeight="1">
      <c r="A4" s="72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66" t="s">
        <v>6</v>
      </c>
      <c r="L4" s="66"/>
    </row>
    <row r="5" spans="1:12" ht="30" customHeight="1">
      <c r="A5" s="16" t="s">
        <v>37</v>
      </c>
      <c r="B5" s="40">
        <v>800</v>
      </c>
      <c r="C5" s="40">
        <v>816</v>
      </c>
      <c r="D5" s="40">
        <v>556</v>
      </c>
      <c r="E5" s="40">
        <v>711</v>
      </c>
      <c r="F5" s="40">
        <v>728</v>
      </c>
      <c r="G5" s="23"/>
      <c r="H5" s="39">
        <v>7.53</v>
      </c>
      <c r="I5" s="39">
        <v>9.77</v>
      </c>
      <c r="J5" s="39">
        <v>4.92</v>
      </c>
      <c r="K5" s="92">
        <v>45352</v>
      </c>
      <c r="L5" s="69">
        <v>210.95</v>
      </c>
    </row>
    <row r="6" spans="1:12" ht="30" customHeight="1">
      <c r="A6" s="15" t="s">
        <v>36</v>
      </c>
      <c r="B6" s="49">
        <v>785</v>
      </c>
      <c r="C6" s="49">
        <v>816</v>
      </c>
      <c r="D6" s="49">
        <v>550</v>
      </c>
      <c r="E6" s="49">
        <v>708</v>
      </c>
      <c r="F6" s="49">
        <v>713</v>
      </c>
      <c r="G6" s="47"/>
      <c r="H6" s="48">
        <v>7.56</v>
      </c>
      <c r="I6" s="48">
        <v>9.99</v>
      </c>
      <c r="J6" s="48">
        <v>4.98</v>
      </c>
      <c r="K6" s="93"/>
      <c r="L6" s="70"/>
    </row>
    <row r="7" spans="1:12" ht="30" customHeight="1">
      <c r="A7" s="15" t="s">
        <v>38</v>
      </c>
      <c r="B7" s="56">
        <v>804</v>
      </c>
      <c r="C7" s="56">
        <v>821</v>
      </c>
      <c r="D7" s="56">
        <v>604</v>
      </c>
      <c r="E7" s="56">
        <v>721</v>
      </c>
      <c r="F7" s="56">
        <v>681</v>
      </c>
      <c r="G7" s="54"/>
      <c r="H7" s="55">
        <v>7.28</v>
      </c>
      <c r="I7" s="55">
        <v>9.89</v>
      </c>
      <c r="J7" s="55">
        <v>4.91</v>
      </c>
      <c r="K7" s="41">
        <v>45323</v>
      </c>
      <c r="L7" s="31">
        <v>210.74</v>
      </c>
    </row>
    <row r="8" spans="1:12" ht="28.5" customHeight="1">
      <c r="A8" s="8" t="s">
        <v>39</v>
      </c>
      <c r="B8" s="56">
        <v>1144</v>
      </c>
      <c r="C8" s="56">
        <v>1240</v>
      </c>
      <c r="D8" s="56">
        <v>925</v>
      </c>
      <c r="E8" s="56">
        <v>990</v>
      </c>
      <c r="F8" s="56">
        <v>1168</v>
      </c>
      <c r="G8" s="54"/>
      <c r="H8" s="60">
        <v>8.6</v>
      </c>
      <c r="I8" s="55">
        <v>10.5</v>
      </c>
      <c r="J8" s="55">
        <v>5.95</v>
      </c>
      <c r="K8" s="41">
        <v>44986</v>
      </c>
      <c r="L8" s="58">
        <v>232.66</v>
      </c>
    </row>
    <row r="9" spans="1:12" ht="30" customHeight="1">
      <c r="A9" s="8" t="s">
        <v>23</v>
      </c>
      <c r="B9" s="29">
        <f aca="true" t="shared" si="0" ref="B9:J9">((B$5/B$6)*100)-100</f>
        <v>1.9108280254777128</v>
      </c>
      <c r="C9" s="29">
        <f t="shared" si="0"/>
        <v>0</v>
      </c>
      <c r="D9" s="29">
        <f t="shared" si="0"/>
        <v>1.0909090909090935</v>
      </c>
      <c r="E9" s="29">
        <f t="shared" si="0"/>
        <v>0.4237288135593218</v>
      </c>
      <c r="F9" s="29">
        <f t="shared" si="0"/>
        <v>2.1037868162692774</v>
      </c>
      <c r="G9" s="29" t="e">
        <f t="shared" si="0"/>
        <v>#DIV/0!</v>
      </c>
      <c r="H9" s="30">
        <f t="shared" si="0"/>
        <v>-0.39682539682537765</v>
      </c>
      <c r="I9" s="30">
        <f t="shared" si="0"/>
        <v>-2.2022022022022014</v>
      </c>
      <c r="J9" s="30">
        <f t="shared" si="0"/>
        <v>-1.2048192771084416</v>
      </c>
      <c r="K9" s="102" t="s">
        <v>8</v>
      </c>
      <c r="L9" s="103"/>
    </row>
    <row r="10" spans="1:12" ht="30" customHeight="1">
      <c r="A10" s="8" t="s">
        <v>24</v>
      </c>
      <c r="B10" s="29">
        <f aca="true" t="shared" si="1" ref="B10:J10">((B$5/B$7)*100)-100</f>
        <v>-0.4975124378109399</v>
      </c>
      <c r="C10" s="29">
        <f t="shared" si="1"/>
        <v>-0.6090133982947634</v>
      </c>
      <c r="D10" s="29">
        <f t="shared" si="1"/>
        <v>-7.94701986754967</v>
      </c>
      <c r="E10" s="29">
        <f t="shared" si="1"/>
        <v>-1.3869625520110986</v>
      </c>
      <c r="F10" s="29">
        <f t="shared" si="1"/>
        <v>6.901615271659338</v>
      </c>
      <c r="G10" s="29" t="e">
        <f t="shared" si="1"/>
        <v>#DIV/0!</v>
      </c>
      <c r="H10" s="30">
        <f t="shared" si="1"/>
        <v>3.4340659340659414</v>
      </c>
      <c r="I10" s="30">
        <f t="shared" si="1"/>
        <v>-1.2133468149646234</v>
      </c>
      <c r="J10" s="30">
        <f t="shared" si="1"/>
        <v>0.20366598778002754</v>
      </c>
      <c r="K10" s="98">
        <f>((L$5/L$7)*100)-100</f>
        <v>0.09964885641073806</v>
      </c>
      <c r="L10" s="99"/>
    </row>
    <row r="11" spans="1:12" ht="30" customHeight="1">
      <c r="A11" s="8" t="s">
        <v>15</v>
      </c>
      <c r="B11" s="29">
        <f>((B$5/B$8)*100)-100</f>
        <v>-30.069930069930066</v>
      </c>
      <c r="C11" s="29">
        <f aca="true" t="shared" si="2" ref="C11:J11">((C$5/C$8)*100)-100</f>
        <v>-34.19354838709677</v>
      </c>
      <c r="D11" s="29">
        <f>((D$5/D$8)*100)-100</f>
        <v>-39.891891891891895</v>
      </c>
      <c r="E11" s="29">
        <f t="shared" si="2"/>
        <v>-28.181818181818187</v>
      </c>
      <c r="F11" s="29">
        <f t="shared" si="2"/>
        <v>-37.671232876712324</v>
      </c>
      <c r="G11" s="29" t="e">
        <f t="shared" si="2"/>
        <v>#DIV/0!</v>
      </c>
      <c r="H11" s="30">
        <f t="shared" si="2"/>
        <v>-12.441860465116278</v>
      </c>
      <c r="I11" s="30">
        <f t="shared" si="2"/>
        <v>-6.952380952380949</v>
      </c>
      <c r="J11" s="30">
        <f t="shared" si="2"/>
        <v>-17.31092436974791</v>
      </c>
      <c r="K11" s="100">
        <f>((L$5/L$8)*100)-100</f>
        <v>-9.331212928737216</v>
      </c>
      <c r="L11" s="100"/>
    </row>
    <row r="12" spans="1:13" s="2" customFormat="1" ht="18.75" customHeight="1">
      <c r="A12" s="101" t="s">
        <v>14</v>
      </c>
      <c r="B12" s="101"/>
      <c r="C12" s="101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5" t="s">
        <v>31</v>
      </c>
      <c r="B13" s="95"/>
      <c r="C13" s="95"/>
      <c r="F13" s="96" t="s">
        <v>26</v>
      </c>
      <c r="G13" s="96"/>
      <c r="H13" s="96"/>
      <c r="I13" s="96"/>
      <c r="J13" s="96"/>
      <c r="K13" s="96"/>
      <c r="L13" s="96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2024-05-08T08:42:37Z</dcterms:modified>
  <cp:category/>
  <cp:version/>
  <cp:contentType/>
  <cp:contentStatus/>
</cp:coreProperties>
</file>