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<sst xmlns="http://schemas.openxmlformats.org/spreadsheetml/2006/main" count="69" uniqueCount="44">
  <si>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</si>
  <si>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</si>
  <si>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</si>
  <si>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</si>
  <si>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</si>
  <si>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</si>
  <si>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</si>
  <si>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</si>
  <si>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</si>
  <si>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</si>
  <si>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</si>
  <si>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</si>
  <si>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</si>
  <si>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</si>
  <si>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</si>
  <si>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</si>
  <si>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</si>
  <si>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</si>
  <si>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</si>
  <si>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</si>
  <si>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</si>
  <si>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</si>
  <si>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</si>
  <si>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</si>
  <si>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</si>
  <si>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</si>
  <si>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</si>
  <si>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</si>
  <si>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</si>
  <si>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</si>
  <si>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</si>
  <si>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</si>
  <si>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</si>
  <si>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</si>
  <si>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18 grudnia - 31 grudnia br. - brak aktualizacji na stronie KE w formie liczbowej, poniżej zapraszamy do obejrzenia wykresów z aktulanymi cenami w EURO/t</t>
  </si>
  <si>
    <t>W związku z aktualizacją bazy danych KE (nawet do kilku tygodni wstecz) wyliczona średnia cena UE dla poszczególnych zbóż może ulegać zmianie</t>
  </si>
  <si>
    <t xml:space="preserve">W Polsce średnia ważona cena skupu mleka netto (bez VAT) wg GUS w lutym 2024 r. wyniosła 206,11 PLN/100kg. </t>
  </si>
  <si>
    <r>
      <t>Poprzedni tydzień</t>
    </r>
    <r>
      <rPr>
        <sz val="10"/>
        <rFont val="Arial CE"/>
        <family val="2"/>
      </rPr>
      <t xml:space="preserve"> 01.04-07.04.2024 r.</t>
    </r>
  </si>
  <si>
    <t>08.04-14.04.2024 r.</t>
  </si>
  <si>
    <r>
      <t>Poprzedni miesiąc</t>
    </r>
    <r>
      <rPr>
        <sz val="10"/>
        <rFont val="Arial CE"/>
        <family val="2"/>
      </rPr>
      <t xml:space="preserve"> 04.03-10.03.2024 r.</t>
    </r>
  </si>
  <si>
    <r>
      <t xml:space="preserve">Rok 2023 </t>
    </r>
    <r>
      <rPr>
        <sz val="10"/>
        <rFont val="Arial CE"/>
        <family val="2"/>
      </rPr>
      <t xml:space="preserve"> 20.03-26.03.2023 r.</t>
    </r>
  </si>
  <si>
    <t xml:space="preserve">W drugim tygodniu kwietnia 2024 aktualna cena płacona za rzepak oz. to 1.913 PLN/t. Cena ta jest o 0,1 % większa jak przed tygodniem i 0,1 % większa jak przed miesiącem. W porównaniu do ceny z przed roku (2023) nastąpił spadek o 17,9 %. Ceny produktów oleistych na giełdach światowych z 19.04.2024 r. /MATIF/ z terminem dostawy na VIII 2024 - 449,25 (EUR/t) za rzepak, z terminem dostawy na XI 2024 - 455,25 (EUR/t) za rzepak. </t>
  </si>
  <si>
    <t>W dniach 08.04-14.04.2024 r. na krajowym rynku średnia cena żywca wieprzowego wyniosła 7,52 PLN/kg i była większa jak przed tygodniem o 2,2 % i wyższa jak przed miesiącem o 3,6 %. W odniesieniu do notowań sprzed roku średnia cena żywca była o 11,8 % mniejsza. Za żywiec wołowy płacono w skupie średnio - 9,99 PLN/kg, było to o 1,2 % więcej jak miesiąc wcześniej i o 8,3 % mniej jak przed rokiem. Średnia cena drobiu wyniosła 4,86 PLN/kg i była mniejsza jak przed tygodniem o 0,2 % i większa jak przed miesiącem o 1,5 %. W odniesieniu do notowań sprzed roku cena ta uległa zmianie i była mniejsza o 17,5 %.</t>
  </si>
  <si>
    <t xml:space="preserve">W drugim tygodniu kwietnia br. tj. w dniach 08.04-14.04.2024 r. średnia cena pszenicy konsumpcyjnej wyniosła 791 PLN/t i była mniejsza jak przed tygodniem o 2,6 % i o 4,4 % mniejsza jak przed miesiącem. Za pszenicę paszową można było uzyskać przeciętną cenę 796 PLN/t tj. o 2,1 % mniejsza jak przed tygodniem i o 1,7 % mniejsza jak przed miesiącem. W odniesieniu do notowań sprzed roku zboża te były odpowiednio o 33,0 % i o 34,5 % niższe. Średnia cena żyta paszowego w badanym okresie wyniosła 536 PLN/t i była o 2,4 % mniejsza jak przed tygodniem, natomiast o 5,6 % była mniejsza jak przed miesiącem. Jednocześnie cena ziarna była o 42,7 % niższa jak przed rokiem. Przeciętna cena jęczmienia paszowego w drugim tygodniu kwietnia 2024 r. uległa niekorzystnej zmianie - 696 PLN/t. Cena ta była o 4,7 % mniejsza jak przed tygodniem i o 2,4 % mniejsza jak miesiąc temu oraz o 32,4 % mniejsza jak w porównywalnym okresie 2023 r. W porównaniu z poprzednim tygodniem nastąpiła korekta ceny kukurydzy. Przeciętna cena skupu tego zboża kształtowała się na poziomie 718 PLN/t, tj. o 0,8 % mniejsza jak tydzień wcześniej. Jednocześnie cena ziarna była o 2,8 % mniejsza jak przed miesiącem oraz o 39,5 % niższa jak rok wcześniej (2023).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</si>
</sst>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17" fillId="5" borderId="0" applyNumberFormat="0" applyBorder="0" applyAlignment="0" applyProtection="0"/>
    <xf numFmtId="0" fontId="50" fillId="6" borderId="0" applyNumberFormat="0" applyBorder="0" applyAlignment="0" applyProtection="0"/>
    <xf numFmtId="0" fontId="17" fillId="7" borderId="0" applyNumberFormat="0" applyBorder="0" applyAlignment="0" applyProtection="0"/>
    <xf numFmtId="0" fontId="50" fillId="8" borderId="0" applyNumberFormat="0" applyBorder="0" applyAlignment="0" applyProtection="0"/>
    <xf numFmtId="0" fontId="17" fillId="9" borderId="0" applyNumberFormat="0" applyBorder="0" applyAlignment="0" applyProtection="0"/>
    <xf numFmtId="0" fontId="50" fillId="10" borderId="0" applyNumberFormat="0" applyBorder="0" applyAlignment="0" applyProtection="0"/>
    <xf numFmtId="0" fontId="17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13" borderId="0" applyNumberFormat="0" applyBorder="0" applyAlignment="0" applyProtection="0"/>
    <xf numFmtId="0" fontId="50" fillId="14" borderId="0" applyNumberFormat="0" applyBorder="0" applyAlignment="0" applyProtection="0"/>
    <xf numFmtId="0" fontId="17" fillId="15" borderId="0" applyNumberFormat="0" applyBorder="0" applyAlignment="0" applyProtection="0"/>
    <xf numFmtId="0" fontId="50" fillId="16" borderId="0" applyNumberFormat="0" applyBorder="0" applyAlignment="0" applyProtection="0"/>
    <xf numFmtId="0" fontId="17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9" borderId="0" applyNumberFormat="0" applyBorder="0" applyAlignment="0" applyProtection="0"/>
    <xf numFmtId="0" fontId="50" fillId="21" borderId="0" applyNumberFormat="0" applyBorder="0" applyAlignment="0" applyProtection="0"/>
    <xf numFmtId="0" fontId="17" fillId="15" borderId="0" applyNumberFormat="0" applyBorder="0" applyAlignment="0" applyProtection="0"/>
    <xf numFmtId="0" fontId="50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18" fillId="17" borderId="0" applyNumberFormat="0" applyBorder="0" applyAlignment="0" applyProtection="0"/>
    <xf numFmtId="0" fontId="51" fillId="27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36" borderId="0" applyNumberFormat="0" applyBorder="0" applyAlignment="0" applyProtection="0"/>
    <xf numFmtId="0" fontId="18" fillId="37" borderId="0" applyNumberFormat="0" applyBorder="0" applyAlignment="0" applyProtection="0"/>
    <xf numFmtId="0" fontId="51" fillId="38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0" applyNumberFormat="0" applyBorder="0" applyAlignment="0" applyProtection="0"/>
    <xf numFmtId="0" fontId="18" fillId="29" borderId="0" applyNumberFormat="0" applyBorder="0" applyAlignment="0" applyProtection="0"/>
    <xf numFmtId="0" fontId="51" fillId="41" borderId="0" applyNumberFormat="0" applyBorder="0" applyAlignment="0" applyProtection="0"/>
    <xf numFmtId="0" fontId="18" fillId="31" borderId="0" applyNumberFormat="0" applyBorder="0" applyAlignment="0" applyProtection="0"/>
    <xf numFmtId="0" fontId="51" fillId="42" borderId="0" applyNumberFormat="0" applyBorder="0" applyAlignment="0" applyProtection="0"/>
    <xf numFmtId="0" fontId="18" fillId="43" borderId="0" applyNumberFormat="0" applyBorder="0" applyAlignment="0" applyProtection="0"/>
    <xf numFmtId="0" fontId="52" fillId="44" borderId="1" applyNumberFormat="0" applyAlignment="0" applyProtection="0"/>
    <xf numFmtId="0" fontId="19" fillId="13" borderId="2" applyNumberFormat="0" applyAlignment="0" applyProtection="0"/>
    <xf numFmtId="0" fontId="53" fillId="45" borderId="3" applyNumberFormat="0" applyAlignment="0" applyProtection="0"/>
    <xf numFmtId="0" fontId="20" fillId="46" borderId="4" applyNumberFormat="0" applyAlignment="0" applyProtection="0"/>
    <xf numFmtId="0" fontId="54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22" fillId="0" borderId="6" applyNumberFormat="0" applyFill="0" applyAlignment="0" applyProtection="0"/>
    <xf numFmtId="0" fontId="56" fillId="48" borderId="7" applyNumberFormat="0" applyAlignment="0" applyProtection="0"/>
    <xf numFmtId="0" fontId="23" fillId="49" borderId="8" applyNumberFormat="0" applyAlignment="0" applyProtection="0"/>
    <xf numFmtId="0" fontId="57" fillId="0" borderId="9" applyNumberFormat="0" applyFill="0" applyAlignment="0" applyProtection="0"/>
    <xf numFmtId="0" fontId="24" fillId="0" borderId="10" applyNumberFormat="0" applyFill="0" applyAlignment="0" applyProtection="0"/>
    <xf numFmtId="0" fontId="58" fillId="0" borderId="11" applyNumberFormat="0" applyFill="0" applyAlignment="0" applyProtection="0"/>
    <xf numFmtId="0" fontId="25" fillId="0" borderId="12" applyNumberFormat="0" applyFill="0" applyAlignment="0" applyProtection="0"/>
    <xf numFmtId="0" fontId="59" fillId="0" borderId="13" applyNumberFormat="0" applyFill="0" applyAlignment="0" applyProtection="0"/>
    <xf numFmtId="0" fontId="26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29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32" fillId="5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3" fontId="0" fillId="56" borderId="19" xfId="0" applyNumberFormat="1" applyFon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67" fillId="0" borderId="0" xfId="89" applyFont="1" applyAlignment="1">
      <alignment vertical="top"/>
      <protection/>
    </xf>
    <xf numFmtId="0" fontId="68" fillId="0" borderId="0" xfId="0" applyFont="1" applyAlignment="1">
      <alignment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3" fontId="0" fillId="56" borderId="19" xfId="0" applyNumberFormat="1" applyFill="1" applyBorder="1" applyAlignment="1">
      <alignment horizontal="center" vertical="center"/>
    </xf>
    <xf numFmtId="2" fontId="0" fillId="44" borderId="19" xfId="0" applyNumberForma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10" fillId="57" borderId="22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166" fontId="9" fillId="57" borderId="22" xfId="0" applyNumberFormat="1" applyFont="1" applyFill="1" applyBorder="1" applyAlignment="1">
      <alignment horizontal="center" vertical="center"/>
    </xf>
    <xf numFmtId="166" fontId="9" fillId="57" borderId="23" xfId="0" applyNumberFormat="1" applyFont="1" applyFill="1" applyBorder="1" applyAlignment="1">
      <alignment horizontal="center" vertical="center"/>
    </xf>
    <xf numFmtId="2" fontId="0" fillId="57" borderId="24" xfId="0" applyNumberFormat="1" applyFill="1" applyBorder="1" applyAlignment="1">
      <alignment horizontal="center" vertical="center"/>
    </xf>
    <xf numFmtId="2" fontId="0" fillId="57" borderId="25" xfId="0" applyNumberForma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left" vertical="top" wrapText="1"/>
    </xf>
    <xf numFmtId="0" fontId="15" fillId="0" borderId="30" xfId="0" applyNumberFormat="1" applyFont="1" applyBorder="1" applyAlignment="1">
      <alignment horizontal="left" vertical="top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57" borderId="22" xfId="0" applyFont="1" applyFill="1" applyBorder="1" applyAlignment="1">
      <alignment horizontal="center" vertical="center"/>
    </xf>
    <xf numFmtId="0" fontId="0" fillId="57" borderId="23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67" fontId="3" fillId="57" borderId="24" xfId="0" applyNumberFormat="1" applyFont="1" applyFill="1" applyBorder="1" applyAlignment="1">
      <alignment horizontal="center" vertical="center"/>
    </xf>
    <xf numFmtId="167" fontId="3" fillId="57" borderId="2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wrapText="1"/>
    </xf>
    <xf numFmtId="0" fontId="3" fillId="57" borderId="22" xfId="0" applyFont="1" applyFill="1" applyBorder="1" applyAlignment="1">
      <alignment horizontal="center" vertical="center"/>
    </xf>
    <xf numFmtId="0" fontId="3" fillId="57" borderId="2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2" xfId="0" applyNumberFormat="1" applyFont="1" applyFill="1" applyBorder="1" applyAlignment="1">
      <alignment horizontal="center" vertical="center"/>
    </xf>
    <xf numFmtId="166" fontId="0" fillId="57" borderId="23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wrapText="1"/>
    </xf>
  </cellXfs>
  <cellStyles count="97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2 2" xfId="89"/>
    <cellStyle name="Normalny 3" xfId="90"/>
    <cellStyle name="Normalny 4" xfId="91"/>
    <cellStyle name="Normalny 6" xfId="92"/>
    <cellStyle name="Normalny 6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y" xfId="109"/>
    <cellStyle name="Zły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876300</xdr:colOff>
      <xdr:row>73</xdr:row>
      <xdr:rowOff>19050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1051560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24</xdr:col>
      <xdr:colOff>400050</xdr:colOff>
      <xdr:row>73</xdr:row>
      <xdr:rowOff>19050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1801475"/>
          <a:ext cx="100774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106" zoomScaleNormal="106" zoomScalePageLayoutView="0" workbookViewId="0" topLeftCell="A7">
      <selection activeCell="B14" sqref="B14:M15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88" t="s">
        <v>33</v>
      </c>
      <c r="B1" s="88"/>
      <c r="C1" s="88"/>
      <c r="D1" s="88"/>
      <c r="E1" s="89"/>
      <c r="F1" s="89"/>
      <c r="G1" s="89"/>
      <c r="H1" s="89"/>
      <c r="I1" s="89"/>
      <c r="J1" s="89"/>
      <c r="K1" s="89"/>
      <c r="L1" s="89"/>
      <c r="M1" s="89"/>
    </row>
    <row r="2" spans="1:14" ht="23.25" customHeight="1">
      <c r="A2" s="72" t="s">
        <v>16</v>
      </c>
      <c r="B2" s="64"/>
      <c r="C2" s="64"/>
      <c r="D2" s="64"/>
      <c r="E2" s="64"/>
      <c r="F2" s="64"/>
      <c r="G2" s="64"/>
      <c r="H2" s="20" t="s">
        <v>7</v>
      </c>
      <c r="I2" s="63" t="s">
        <v>25</v>
      </c>
      <c r="J2" s="63"/>
      <c r="K2" s="63"/>
      <c r="L2" s="92" t="s">
        <v>13</v>
      </c>
      <c r="M2" s="92"/>
      <c r="N2" s="3"/>
    </row>
    <row r="3" spans="1:15" ht="39" customHeight="1">
      <c r="A3" s="73"/>
      <c r="B3" s="18" t="s">
        <v>22</v>
      </c>
      <c r="C3" s="18" t="s">
        <v>0</v>
      </c>
      <c r="D3" s="18" t="s">
        <v>11</v>
      </c>
      <c r="E3" s="19" t="s">
        <v>1</v>
      </c>
      <c r="F3" s="3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67" t="s">
        <v>6</v>
      </c>
      <c r="M3" s="67"/>
      <c r="N3" s="4"/>
      <c r="O3" s="1"/>
    </row>
    <row r="4" spans="1:14" ht="30" customHeight="1">
      <c r="A4" s="16" t="s">
        <v>38</v>
      </c>
      <c r="B4" s="40">
        <v>791</v>
      </c>
      <c r="C4" s="40">
        <v>796</v>
      </c>
      <c r="D4" s="40">
        <v>536</v>
      </c>
      <c r="E4" s="40">
        <v>696</v>
      </c>
      <c r="F4" s="40">
        <v>718</v>
      </c>
      <c r="G4" s="23"/>
      <c r="H4" s="43">
        <v>1913</v>
      </c>
      <c r="I4" s="39">
        <v>7.52</v>
      </c>
      <c r="J4" s="39">
        <v>9.99</v>
      </c>
      <c r="K4" s="39">
        <v>4.86</v>
      </c>
      <c r="L4" s="93">
        <v>45323</v>
      </c>
      <c r="M4" s="70">
        <v>206.11</v>
      </c>
      <c r="N4" s="3"/>
    </row>
    <row r="5" spans="1:14" ht="29.25" customHeight="1">
      <c r="A5" s="15" t="s">
        <v>37</v>
      </c>
      <c r="B5" s="50">
        <v>812</v>
      </c>
      <c r="C5" s="50">
        <v>813</v>
      </c>
      <c r="D5" s="50">
        <v>549</v>
      </c>
      <c r="E5" s="50">
        <v>730</v>
      </c>
      <c r="F5" s="50">
        <v>724</v>
      </c>
      <c r="G5" s="48"/>
      <c r="H5" s="47">
        <v>1911</v>
      </c>
      <c r="I5" s="49">
        <v>7.36</v>
      </c>
      <c r="J5" s="49">
        <v>9.9</v>
      </c>
      <c r="K5" s="49">
        <v>4.87</v>
      </c>
      <c r="L5" s="94"/>
      <c r="M5" s="71"/>
      <c r="N5" s="3"/>
    </row>
    <row r="6" spans="1:14" ht="30" customHeight="1">
      <c r="A6" s="15" t="s">
        <v>39</v>
      </c>
      <c r="B6" s="51">
        <v>827</v>
      </c>
      <c r="C6" s="51">
        <v>810</v>
      </c>
      <c r="D6" s="51">
        <v>568</v>
      </c>
      <c r="E6" s="51">
        <v>713</v>
      </c>
      <c r="F6" s="51">
        <v>739</v>
      </c>
      <c r="G6" s="48"/>
      <c r="H6" s="52">
        <v>1911</v>
      </c>
      <c r="I6" s="53">
        <v>7.26</v>
      </c>
      <c r="J6" s="53">
        <v>9.87</v>
      </c>
      <c r="K6" s="53">
        <v>4.79</v>
      </c>
      <c r="L6" s="41">
        <v>45292</v>
      </c>
      <c r="M6" s="31">
        <v>207.92</v>
      </c>
      <c r="N6" s="3"/>
    </row>
    <row r="7" spans="1:14" ht="30" customHeight="1">
      <c r="A7" s="8" t="s">
        <v>40</v>
      </c>
      <c r="B7" s="57">
        <v>1180</v>
      </c>
      <c r="C7" s="57">
        <v>1215</v>
      </c>
      <c r="D7" s="57">
        <v>936</v>
      </c>
      <c r="E7" s="57">
        <v>1030</v>
      </c>
      <c r="F7" s="57">
        <v>1186</v>
      </c>
      <c r="G7" s="54"/>
      <c r="H7" s="56">
        <v>2329</v>
      </c>
      <c r="I7" s="55">
        <v>8.53</v>
      </c>
      <c r="J7" s="55">
        <v>10.9</v>
      </c>
      <c r="K7" s="55">
        <v>5.89</v>
      </c>
      <c r="L7" s="41">
        <v>44958</v>
      </c>
      <c r="M7" s="32">
        <v>227.9</v>
      </c>
      <c r="N7" s="3"/>
    </row>
    <row r="8" spans="1:14" ht="30" customHeight="1">
      <c r="A8" s="8" t="s">
        <v>23</v>
      </c>
      <c r="B8" s="25">
        <f aca="true" t="shared" si="0" ref="B8:K8">((B$4/B$5)*100)-100</f>
        <v>-2.5862068965517295</v>
      </c>
      <c r="C8" s="25">
        <f t="shared" si="0"/>
        <v>-2.09102091020911</v>
      </c>
      <c r="D8" s="25">
        <f t="shared" si="0"/>
        <v>-2.3679417122040007</v>
      </c>
      <c r="E8" s="25">
        <f t="shared" si="0"/>
        <v>-4.657534246575352</v>
      </c>
      <c r="F8" s="25">
        <f t="shared" si="0"/>
        <v>-0.8287292817679628</v>
      </c>
      <c r="G8" s="25" t="e">
        <f t="shared" si="0"/>
        <v>#DIV/0!</v>
      </c>
      <c r="H8" s="26">
        <f t="shared" si="0"/>
        <v>0.10465724751438188</v>
      </c>
      <c r="I8" s="27">
        <f t="shared" si="0"/>
        <v>2.173913043478251</v>
      </c>
      <c r="J8" s="27">
        <f t="shared" si="0"/>
        <v>0.9090909090909065</v>
      </c>
      <c r="K8" s="27">
        <f t="shared" si="0"/>
        <v>-0.20533880903489887</v>
      </c>
      <c r="L8" s="65" t="s">
        <v>8</v>
      </c>
      <c r="M8" s="66"/>
      <c r="N8" s="3"/>
    </row>
    <row r="9" spans="1:14" ht="30" customHeight="1">
      <c r="A9" s="8" t="s">
        <v>27</v>
      </c>
      <c r="B9" s="25">
        <f aca="true" t="shared" si="1" ref="B9:K9">((B$4/B$6)*100)-100</f>
        <v>-4.353083434099162</v>
      </c>
      <c r="C9" s="25">
        <f t="shared" si="1"/>
        <v>-1.728395061728392</v>
      </c>
      <c r="D9" s="25">
        <f t="shared" si="1"/>
        <v>-5.633802816901408</v>
      </c>
      <c r="E9" s="25">
        <f t="shared" si="1"/>
        <v>-2.384291725105186</v>
      </c>
      <c r="F9" s="25">
        <f t="shared" si="1"/>
        <v>-2.841677943166445</v>
      </c>
      <c r="G9" s="25" t="e">
        <f t="shared" si="1"/>
        <v>#DIV/0!</v>
      </c>
      <c r="H9" s="26">
        <f t="shared" si="1"/>
        <v>0.10465724751438188</v>
      </c>
      <c r="I9" s="27">
        <f t="shared" si="1"/>
        <v>3.5812672176308524</v>
      </c>
      <c r="J9" s="27">
        <f t="shared" si="1"/>
        <v>1.2158054711246251</v>
      </c>
      <c r="K9" s="27">
        <f t="shared" si="1"/>
        <v>1.4613778705636804</v>
      </c>
      <c r="L9" s="68">
        <f>((M$4/M$6)*100)-100</f>
        <v>-0.8705271258176168</v>
      </c>
      <c r="M9" s="69"/>
      <c r="N9" s="3"/>
    </row>
    <row r="10" spans="1:14" ht="30" customHeight="1">
      <c r="A10" s="8" t="s">
        <v>28</v>
      </c>
      <c r="B10" s="34">
        <f>((B$4/B$7)*100)-100</f>
        <v>-32.96610169491525</v>
      </c>
      <c r="C10" s="34">
        <f aca="true" t="shared" si="2" ref="C10:K10">((C$4/C$7)*100)-100</f>
        <v>-34.48559670781893</v>
      </c>
      <c r="D10" s="34">
        <f t="shared" si="2"/>
        <v>-42.73504273504274</v>
      </c>
      <c r="E10" s="34">
        <f t="shared" si="2"/>
        <v>-32.427184466019426</v>
      </c>
      <c r="F10" s="34">
        <f t="shared" si="2"/>
        <v>-39.46037099494097</v>
      </c>
      <c r="G10" s="25" t="e">
        <f t="shared" si="2"/>
        <v>#DIV/0!</v>
      </c>
      <c r="H10" s="26">
        <f t="shared" si="2"/>
        <v>-17.86174323744096</v>
      </c>
      <c r="I10" s="27">
        <f t="shared" si="2"/>
        <v>-11.840562719812425</v>
      </c>
      <c r="J10" s="35">
        <f t="shared" si="2"/>
        <v>-8.34862385321101</v>
      </c>
      <c r="K10" s="27">
        <f t="shared" si="2"/>
        <v>-17.487266553480467</v>
      </c>
      <c r="L10" s="68">
        <f>((M$4/M$7)*100)-100</f>
        <v>-9.561211057481344</v>
      </c>
      <c r="M10" s="69"/>
      <c r="N10" s="3"/>
    </row>
    <row r="11" spans="1:14" ht="30" customHeight="1">
      <c r="A11" s="8" t="s">
        <v>32</v>
      </c>
      <c r="B11" s="36">
        <v>912</v>
      </c>
      <c r="C11" s="36">
        <v>926</v>
      </c>
      <c r="D11" s="37" t="s">
        <v>18</v>
      </c>
      <c r="E11" s="36">
        <v>824</v>
      </c>
      <c r="F11" s="36">
        <v>1044</v>
      </c>
      <c r="G11" s="23" t="s">
        <v>18</v>
      </c>
      <c r="H11" s="24" t="s">
        <v>18</v>
      </c>
      <c r="I11" s="28" t="s">
        <v>18</v>
      </c>
      <c r="J11" s="28" t="s">
        <v>18</v>
      </c>
      <c r="K11" s="28" t="s">
        <v>18</v>
      </c>
      <c r="L11" s="90" t="s">
        <v>18</v>
      </c>
      <c r="M11" s="91"/>
      <c r="N11" s="3"/>
    </row>
    <row r="12" spans="1:11" ht="12" customHeight="1">
      <c r="A12" s="95" t="s">
        <v>31</v>
      </c>
      <c r="B12" s="95"/>
      <c r="K12" t="s">
        <v>25</v>
      </c>
    </row>
    <row r="13" spans="1:13" ht="14.25" customHeight="1" thickBot="1">
      <c r="A13" s="62" t="s">
        <v>34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5" ht="105" customHeight="1">
      <c r="A14" s="80" t="s">
        <v>29</v>
      </c>
      <c r="B14" s="82" t="s">
        <v>43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  <c r="O14" s="10"/>
    </row>
    <row r="15" spans="1:15" ht="14.25" customHeight="1" thickBot="1">
      <c r="A15" s="81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O15" s="9"/>
    </row>
    <row r="16" spans="1:15" ht="48.75" customHeight="1">
      <c r="A16" s="80" t="s">
        <v>21</v>
      </c>
      <c r="B16" s="82" t="s">
        <v>42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O16" s="11"/>
    </row>
    <row r="17" spans="1:15" ht="21.75" customHeight="1" thickBot="1">
      <c r="A17" s="81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  <c r="O17" s="9"/>
    </row>
    <row r="18" spans="1:15" ht="51.75" customHeight="1">
      <c r="A18" s="74" t="s">
        <v>20</v>
      </c>
      <c r="B18" s="76" t="s">
        <v>41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O18" s="9"/>
    </row>
    <row r="19" spans="1:15" ht="23.25" customHeight="1" thickBot="1">
      <c r="A19" s="75"/>
      <c r="B19" s="78" t="s">
        <v>36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2"/>
      <c r="O19" s="9"/>
    </row>
    <row r="20" spans="1:15" ht="24" customHeight="1">
      <c r="A20" s="4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  <row r="75" ht="12.75">
      <c r="A75" s="45" t="s">
        <v>35</v>
      </c>
    </row>
  </sheetData>
  <sheetProtection/>
  <mergeCells count="21">
    <mergeCell ref="A1:M1"/>
    <mergeCell ref="L11:M11"/>
    <mergeCell ref="L2:M2"/>
    <mergeCell ref="L4:L5"/>
    <mergeCell ref="L9:M9"/>
    <mergeCell ref="A12:B12"/>
    <mergeCell ref="A18:A19"/>
    <mergeCell ref="B18:M18"/>
    <mergeCell ref="B19:M19"/>
    <mergeCell ref="A16:A17"/>
    <mergeCell ref="B14:M15"/>
    <mergeCell ref="A14:A15"/>
    <mergeCell ref="B16:M17"/>
    <mergeCell ref="A13:M13"/>
    <mergeCell ref="I2:K2"/>
    <mergeCell ref="B2:G2"/>
    <mergeCell ref="L8:M8"/>
    <mergeCell ref="L3:M3"/>
    <mergeCell ref="L10:M10"/>
    <mergeCell ref="M4:M5"/>
    <mergeCell ref="A2:A3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8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9.5" customHeight="1">
      <c r="A3" s="72" t="s">
        <v>16</v>
      </c>
      <c r="B3" s="64" t="s">
        <v>4</v>
      </c>
      <c r="C3" s="64"/>
      <c r="D3" s="64"/>
      <c r="E3" s="64"/>
      <c r="F3" s="64"/>
      <c r="G3" s="64"/>
      <c r="H3" s="63" t="s">
        <v>5</v>
      </c>
      <c r="I3" s="63"/>
      <c r="J3" s="63"/>
      <c r="K3" s="92" t="s">
        <v>13</v>
      </c>
      <c r="L3" s="92"/>
    </row>
    <row r="4" spans="1:12" ht="35.25" customHeight="1">
      <c r="A4" s="73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67" t="s">
        <v>6</v>
      </c>
      <c r="L4" s="67"/>
    </row>
    <row r="5" spans="1:12" ht="30" customHeight="1">
      <c r="A5" s="16" t="s">
        <v>38</v>
      </c>
      <c r="B5" s="40">
        <v>785</v>
      </c>
      <c r="C5" s="40">
        <v>816</v>
      </c>
      <c r="D5" s="40">
        <v>550</v>
      </c>
      <c r="E5" s="40">
        <v>708</v>
      </c>
      <c r="F5" s="40">
        <v>713</v>
      </c>
      <c r="G5" s="23"/>
      <c r="H5" s="39">
        <v>7.56</v>
      </c>
      <c r="I5" s="39">
        <v>9.99</v>
      </c>
      <c r="J5" s="39">
        <v>4.98</v>
      </c>
      <c r="K5" s="93">
        <v>45323</v>
      </c>
      <c r="L5" s="70">
        <v>210.74</v>
      </c>
    </row>
    <row r="6" spans="1:12" ht="30" customHeight="1">
      <c r="A6" s="15" t="s">
        <v>37</v>
      </c>
      <c r="B6" s="50">
        <v>813</v>
      </c>
      <c r="C6" s="50">
        <v>832</v>
      </c>
      <c r="D6" s="50">
        <v>563</v>
      </c>
      <c r="E6" s="50">
        <v>745</v>
      </c>
      <c r="F6" s="50">
        <v>719</v>
      </c>
      <c r="G6" s="48"/>
      <c r="H6" s="49">
        <v>7.39</v>
      </c>
      <c r="I6" s="49">
        <v>9.74</v>
      </c>
      <c r="J6" s="49">
        <v>4.99</v>
      </c>
      <c r="K6" s="94"/>
      <c r="L6" s="71"/>
    </row>
    <row r="7" spans="1:12" ht="30" customHeight="1">
      <c r="A7" s="15" t="s">
        <v>39</v>
      </c>
      <c r="B7" s="51">
        <v>809</v>
      </c>
      <c r="C7" s="51">
        <v>830</v>
      </c>
      <c r="D7" s="51">
        <v>576</v>
      </c>
      <c r="E7" s="51">
        <v>712</v>
      </c>
      <c r="F7" s="51">
        <v>738</v>
      </c>
      <c r="G7" s="48"/>
      <c r="H7" s="53">
        <v>7.28</v>
      </c>
      <c r="I7" s="53">
        <v>9.73</v>
      </c>
      <c r="J7" s="53">
        <v>4.89</v>
      </c>
      <c r="K7" s="41">
        <v>45292</v>
      </c>
      <c r="L7" s="31">
        <v>212.47</v>
      </c>
    </row>
    <row r="8" spans="1:12" ht="28.5" customHeight="1">
      <c r="A8" s="8" t="s">
        <v>40</v>
      </c>
      <c r="B8" s="61">
        <v>1137</v>
      </c>
      <c r="C8" s="61">
        <v>1247</v>
      </c>
      <c r="D8" s="61">
        <v>944</v>
      </c>
      <c r="E8" s="61">
        <v>1037</v>
      </c>
      <c r="F8" s="61">
        <v>1158</v>
      </c>
      <c r="G8" s="58"/>
      <c r="H8" s="59">
        <v>8.47</v>
      </c>
      <c r="I8" s="60">
        <v>10.57</v>
      </c>
      <c r="J8" s="60">
        <v>5.99</v>
      </c>
      <c r="K8" s="41">
        <v>44958</v>
      </c>
      <c r="L8" s="44">
        <v>234.85</v>
      </c>
    </row>
    <row r="9" spans="1:12" ht="30" customHeight="1">
      <c r="A9" s="8" t="s">
        <v>23</v>
      </c>
      <c r="B9" s="29">
        <f aca="true" t="shared" si="0" ref="B9:J9">((B$5/B$6)*100)-100</f>
        <v>-3.444034440344396</v>
      </c>
      <c r="C9" s="29">
        <f t="shared" si="0"/>
        <v>-1.923076923076934</v>
      </c>
      <c r="D9" s="29">
        <f t="shared" si="0"/>
        <v>-2.309058614564833</v>
      </c>
      <c r="E9" s="29">
        <f t="shared" si="0"/>
        <v>-4.966442953020135</v>
      </c>
      <c r="F9" s="29">
        <f t="shared" si="0"/>
        <v>-0.8344923504867836</v>
      </c>
      <c r="G9" s="29" t="e">
        <f t="shared" si="0"/>
        <v>#DIV/0!</v>
      </c>
      <c r="H9" s="30">
        <f t="shared" si="0"/>
        <v>2.300405953991884</v>
      </c>
      <c r="I9" s="30">
        <f t="shared" si="0"/>
        <v>2.5667351129363425</v>
      </c>
      <c r="J9" s="30">
        <f t="shared" si="0"/>
        <v>-0.20040080160320883</v>
      </c>
      <c r="K9" s="96" t="s">
        <v>8</v>
      </c>
      <c r="L9" s="97"/>
    </row>
    <row r="10" spans="1:12" ht="30" customHeight="1">
      <c r="A10" s="8" t="s">
        <v>24</v>
      </c>
      <c r="B10" s="29">
        <f aca="true" t="shared" si="1" ref="B10:J10">((B$5/B$7)*100)-100</f>
        <v>-2.9666254635352374</v>
      </c>
      <c r="C10" s="29">
        <f t="shared" si="1"/>
        <v>-1.6867469879518069</v>
      </c>
      <c r="D10" s="29">
        <f t="shared" si="1"/>
        <v>-4.513888888888886</v>
      </c>
      <c r="E10" s="29">
        <f t="shared" si="1"/>
        <v>-0.5617977528089853</v>
      </c>
      <c r="F10" s="29">
        <f t="shared" si="1"/>
        <v>-3.387533875338761</v>
      </c>
      <c r="G10" s="29" t="e">
        <f t="shared" si="1"/>
        <v>#DIV/0!</v>
      </c>
      <c r="H10" s="30">
        <f t="shared" si="1"/>
        <v>3.8461538461538396</v>
      </c>
      <c r="I10" s="30">
        <f t="shared" si="1"/>
        <v>2.6721479958889915</v>
      </c>
      <c r="J10" s="30">
        <f t="shared" si="1"/>
        <v>1.8404907975460247</v>
      </c>
      <c r="K10" s="101">
        <f>((L$5/L$7)*100)-100</f>
        <v>-0.8142325975431675</v>
      </c>
      <c r="L10" s="102"/>
    </row>
    <row r="11" spans="1:12" ht="30" customHeight="1">
      <c r="A11" s="8" t="s">
        <v>15</v>
      </c>
      <c r="B11" s="29">
        <f>((B$5/B$8)*100)-100</f>
        <v>-30.958663148636774</v>
      </c>
      <c r="C11" s="29">
        <f aca="true" t="shared" si="2" ref="C11:J11">((C$5/C$8)*100)-100</f>
        <v>-34.56295108259823</v>
      </c>
      <c r="D11" s="29">
        <f>((D$5/D$8)*100)-100</f>
        <v>-41.73728813559322</v>
      </c>
      <c r="E11" s="29">
        <f t="shared" si="2"/>
        <v>-31.7261330761813</v>
      </c>
      <c r="F11" s="29">
        <f t="shared" si="2"/>
        <v>-38.428324697754746</v>
      </c>
      <c r="G11" s="29" t="e">
        <f t="shared" si="2"/>
        <v>#DIV/0!</v>
      </c>
      <c r="H11" s="30">
        <f t="shared" si="2"/>
        <v>-10.743801652892571</v>
      </c>
      <c r="I11" s="30">
        <f t="shared" si="2"/>
        <v>-5.4872280037842955</v>
      </c>
      <c r="J11" s="30">
        <f t="shared" si="2"/>
        <v>-16.861435726210345</v>
      </c>
      <c r="K11" s="103">
        <f>((L$5/L$8)*100)-100</f>
        <v>-10.266127315307642</v>
      </c>
      <c r="L11" s="103"/>
    </row>
    <row r="12" spans="1:13" s="2" customFormat="1" ht="18.75" customHeight="1">
      <c r="A12" s="104" t="s">
        <v>14</v>
      </c>
      <c r="B12" s="104"/>
      <c r="C12" s="104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8" t="s">
        <v>31</v>
      </c>
      <c r="B13" s="98"/>
      <c r="C13" s="98"/>
      <c r="F13" s="99" t="s">
        <v>26</v>
      </c>
      <c r="G13" s="99"/>
      <c r="H13" s="99"/>
      <c r="I13" s="99"/>
      <c r="J13" s="99"/>
      <c r="K13" s="99"/>
      <c r="L13" s="99"/>
      <c r="M13" s="3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2024-05-08T08:40:14Z</dcterms:modified>
  <cp:category/>
  <cp:version/>
  <cp:contentType/>
  <cp:contentStatus/>
</cp:coreProperties>
</file>