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<sst xmlns="http://schemas.openxmlformats.org/spreadsheetml/2006/main" count="68" uniqueCount="43">
  <si>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</si>
  <si>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</si>
  <si>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</si>
  <si>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</si>
  <si>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</si>
  <si>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</si>
  <si>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</si>
  <si>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</si>
  <si>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</si>
  <si>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</si>
  <si>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</si>
  <si>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</si>
  <si>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</si>
  <si>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</si>
  <si>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</si>
  <si>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</si>
  <si>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</si>
  <si>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</si>
  <si>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</si>
  <si>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</si>
  <si>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</si>
  <si>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</si>
  <si>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</si>
  <si>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</si>
  <si>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</si>
  <si>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</si>
  <si>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</si>
  <si>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</si>
  <si>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</si>
  <si>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</si>
  <si>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</si>
  <si>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</si>
  <si>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</si>
  <si>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</si>
  <si>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lutym 2023 r. wyniosła 227,91 PLN/100kg. </t>
  </si>
  <si>
    <r>
      <t>Poprzedni tydzień</t>
    </r>
    <r>
      <rPr>
        <sz val="10"/>
        <rFont val="Arial CE"/>
        <family val="2"/>
      </rPr>
      <t xml:space="preserve"> 20.03-26.03.2023 r.</t>
    </r>
  </si>
  <si>
    <t>27.03-02.04.2023 r.</t>
  </si>
  <si>
    <r>
      <t>Poprzedni miesiąc</t>
    </r>
    <r>
      <rPr>
        <sz val="10"/>
        <rFont val="Arial CE"/>
        <family val="2"/>
      </rPr>
      <t xml:space="preserve"> 20.02-26.02.2023r.</t>
    </r>
  </si>
  <si>
    <r>
      <t xml:space="preserve">Rok 2022 </t>
    </r>
    <r>
      <rPr>
        <sz val="10"/>
        <rFont val="Arial CE"/>
        <family val="2"/>
      </rPr>
      <t xml:space="preserve"> 21.03-27.03.2022 r.</t>
    </r>
  </si>
  <si>
    <t>Dane za 27 marca - 2 kwietnia br. - brak aktualizacji na stronie KE w formie liczbowej, poniżej zapraszamy do obejrzenia wykresów z aktulanymi cenami w EURO/t</t>
  </si>
  <si>
    <t xml:space="preserve">W ostatnim tygodniu marca 2023 aktualna cena płacona za rzepak oz. to 2.379 PLN/t. Cena ta jest o 2,1 % wyższa jak przed tygodniem i 11,3 % mniejsza jak przed miesiącem. W porównaniu do ceny z przed roku (2022) nastąpił spadek o 35,3 %. Ceny produktów oleistych na giełdach światowych z 07.04.2023 r. /MATIF/ z terminem dostawy na V 2023 - 490,00 (EUR/t) za rzepak, z terminem dostawy na VIII 2023 - 489,75 (EUR/t) za rzepak. </t>
  </si>
  <si>
    <t>W dniach 27.03-02.04.2023 r. na krajowym rynku średnia cena żywca wieprzowego wyniosła 8,65 PLN/kg i była większa jak przed tygodniem o 1,4 % i wyższa jak przed miesiącem o 3,5 %. W odniesieniu do notowań sprzed roku średnia cena żywca była o 28,5 % większa. Za żywiec wołowy płacono w skupie średnio 10,80 PLN/kg, było to o 0,7 % więcej jak miesiąc wcześniej i o 0,1 % mniej jak przed rokiem. Średnia cena drobiu wyniosła 5,86 PLN/kg i była mniejsza jak przed tygodniem o 0,5 % i większa jak przed miesiącem o 1,4 %. W odniesieniu do notowań sprzed roku cena ta uległa zmianie i była większa o 8,5 %.</t>
  </si>
  <si>
    <t xml:space="preserve">W ostatnim tygodniu marca br. tj. w dniach 27.03-2.04.2023 r. średnia cena pszenicy konsumpcyjnej wyniosła 1.214 PLN/t i była większa jak przed tygodniem o 2,9 % i o 8,4 % mniejsza jak przed miesiącem. Za pszenicę paszową można było uzyskać przeciętną cenę 1.219 PLN/t tj. o 0,3 % większą jak przed tygodniem i o 4,5 % mniejszą jak przed miesiącem. W odniesieniu do notowań sprzed roku zboża te były odpowiednio o 20,5 % niższe i o 20,7 % niższe. Średnia cena żyta paszowego w badanym okresie wyniosła 919 PLN/t i była o 1,8 % mniejsza jak przed tygodniem, natomiast o 6,8 % była mniejsza jak przed miesiącem. Jednocześnie cena ziarna była o 22,5 % niższa jak przed rokiem. Przeciętna cena jęczmienia paszowego w ostatnim tygodniu marca 2023 r. uległa niekorzystnej zmianie - 992 PLN/t. Cena ta była o 3,7 % mniejsza jak przed tygodniem i o 11,5 % mniejsza jak miesiąc temu oraz o 22,7 % mniejsza jak w porównywalnym okresie 2022 r. W porównaniu z poprzednim tygodniem nastąpiła korekta ceny kukurydzy. Przeciętna cena skupu tego zboża kształtowała się na poziomie 1.190 PLN/t, tj. o 0,3 % większa jak tydzień wcześniej. Jednocześnie cena ziarna była o 11,7 % mniejsza jak przed miesiącem oraz o 8,8 % niższa jak rok wcześniej (2022).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</si>
</sst>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166" fontId="9" fillId="57" borderId="22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2" fontId="0" fillId="57" borderId="24" xfId="0" applyNumberFormat="1" applyFill="1" applyBorder="1" applyAlignment="1">
      <alignment horizontal="center" vertical="center"/>
    </xf>
    <xf numFmtId="2" fontId="0" fillId="57" borderId="25" xfId="0" applyNumberForma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57" borderId="22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 wrapText="1"/>
    </xf>
    <xf numFmtId="0" fontId="15" fillId="0" borderId="30" xfId="0" applyNumberFormat="1" applyFont="1" applyBorder="1" applyAlignment="1">
      <alignment horizontal="left" vertical="top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2" fillId="57" borderId="19" xfId="0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57" borderId="22" xfId="0" applyFont="1" applyFill="1" applyBorder="1" applyAlignment="1">
      <alignment horizontal="center" vertical="center"/>
    </xf>
    <xf numFmtId="0" fontId="0" fillId="57" borderId="2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167" fontId="3" fillId="57" borderId="24" xfId="0" applyNumberFormat="1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0" fillId="57" borderId="22" xfId="0" applyNumberFormat="1" applyFont="1" applyFill="1" applyBorder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wrapText="1"/>
    </xf>
    <xf numFmtId="0" fontId="3" fillId="57" borderId="22" xfId="0" applyFont="1" applyFill="1" applyBorder="1" applyAlignment="1">
      <alignment horizontal="center" vertical="center"/>
    </xf>
    <xf numFmtId="0" fontId="3" fillId="57" borderId="2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1323975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056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1">
      <selection activeCell="B14" sqref="B14:M1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77" t="s">
        <v>33</v>
      </c>
      <c r="B1" s="77"/>
      <c r="C1" s="77"/>
      <c r="D1" s="77"/>
      <c r="E1" s="78"/>
      <c r="F1" s="78"/>
      <c r="G1" s="78"/>
      <c r="H1" s="78"/>
      <c r="I1" s="78"/>
      <c r="J1" s="78"/>
      <c r="K1" s="78"/>
      <c r="L1" s="78"/>
      <c r="M1" s="78"/>
    </row>
    <row r="2" spans="1:14" ht="23.25" customHeight="1">
      <c r="A2" s="83" t="s">
        <v>16</v>
      </c>
      <c r="B2" s="85"/>
      <c r="C2" s="85"/>
      <c r="D2" s="85"/>
      <c r="E2" s="85"/>
      <c r="F2" s="85"/>
      <c r="G2" s="85"/>
      <c r="H2" s="20" t="s">
        <v>7</v>
      </c>
      <c r="I2" s="82" t="s">
        <v>25</v>
      </c>
      <c r="J2" s="82"/>
      <c r="K2" s="82"/>
      <c r="L2" s="75" t="s">
        <v>13</v>
      </c>
      <c r="M2" s="75"/>
      <c r="N2" s="3"/>
    </row>
    <row r="3" spans="1:15" ht="39" customHeight="1">
      <c r="A3" s="84"/>
      <c r="B3" s="18" t="s">
        <v>22</v>
      </c>
      <c r="C3" s="18" t="s">
        <v>0</v>
      </c>
      <c r="D3" s="18" t="s">
        <v>11</v>
      </c>
      <c r="E3" s="19" t="s">
        <v>1</v>
      </c>
      <c r="F3" s="43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6" t="s">
        <v>6</v>
      </c>
      <c r="M3" s="56"/>
      <c r="N3" s="4"/>
      <c r="O3" s="1"/>
    </row>
    <row r="4" spans="1:14" ht="30" customHeight="1">
      <c r="A4" s="16" t="s">
        <v>36</v>
      </c>
      <c r="B4" s="48">
        <v>1214</v>
      </c>
      <c r="C4" s="48">
        <v>1219</v>
      </c>
      <c r="D4" s="48">
        <v>919</v>
      </c>
      <c r="E4" s="48">
        <v>992</v>
      </c>
      <c r="F4" s="48">
        <v>1190</v>
      </c>
      <c r="G4" s="23"/>
      <c r="H4" s="35">
        <v>2379</v>
      </c>
      <c r="I4" s="26">
        <v>8.65</v>
      </c>
      <c r="J4" s="46">
        <v>10.8</v>
      </c>
      <c r="K4" s="41">
        <v>5.86</v>
      </c>
      <c r="L4" s="86">
        <v>44958</v>
      </c>
      <c r="M4" s="54">
        <v>227.91</v>
      </c>
      <c r="N4" s="3"/>
    </row>
    <row r="5" spans="1:14" ht="29.25" customHeight="1">
      <c r="A5" s="15" t="s">
        <v>35</v>
      </c>
      <c r="B5" s="48">
        <v>1180</v>
      </c>
      <c r="C5" s="48">
        <v>1215</v>
      </c>
      <c r="D5" s="48">
        <v>936</v>
      </c>
      <c r="E5" s="48">
        <v>1030</v>
      </c>
      <c r="F5" s="48">
        <v>1186</v>
      </c>
      <c r="G5" s="45"/>
      <c r="H5" s="47">
        <v>2329</v>
      </c>
      <c r="I5" s="46">
        <v>8.53</v>
      </c>
      <c r="J5" s="46">
        <v>10.9</v>
      </c>
      <c r="K5" s="46">
        <v>5.89</v>
      </c>
      <c r="L5" s="87"/>
      <c r="M5" s="55"/>
      <c r="N5" s="3"/>
    </row>
    <row r="6" spans="1:14" ht="30" customHeight="1">
      <c r="A6" s="15" t="s">
        <v>37</v>
      </c>
      <c r="B6" s="50">
        <v>1325</v>
      </c>
      <c r="C6" s="50">
        <v>1276</v>
      </c>
      <c r="D6" s="50">
        <v>986</v>
      </c>
      <c r="E6" s="50">
        <v>1121</v>
      </c>
      <c r="F6" s="50">
        <v>1347</v>
      </c>
      <c r="G6" s="45"/>
      <c r="H6" s="47">
        <v>2682</v>
      </c>
      <c r="I6" s="51">
        <v>8.36</v>
      </c>
      <c r="J6" s="51">
        <v>10.73</v>
      </c>
      <c r="K6" s="51">
        <v>5.78</v>
      </c>
      <c r="L6" s="49">
        <v>44927</v>
      </c>
      <c r="M6" s="33">
        <v>242.3</v>
      </c>
      <c r="N6" s="3"/>
    </row>
    <row r="7" spans="1:14" ht="30" customHeight="1">
      <c r="A7" s="8" t="s">
        <v>38</v>
      </c>
      <c r="B7" s="50">
        <v>1527</v>
      </c>
      <c r="C7" s="50">
        <v>1538</v>
      </c>
      <c r="D7" s="50">
        <v>1186</v>
      </c>
      <c r="E7" s="50">
        <v>1283</v>
      </c>
      <c r="F7" s="50">
        <v>1305</v>
      </c>
      <c r="G7" s="45"/>
      <c r="H7" s="47">
        <v>3675</v>
      </c>
      <c r="I7" s="51">
        <v>6.73</v>
      </c>
      <c r="J7" s="51">
        <v>10.81</v>
      </c>
      <c r="K7" s="51">
        <v>5.4</v>
      </c>
      <c r="L7" s="49">
        <v>44593</v>
      </c>
      <c r="M7" s="34">
        <v>184.7</v>
      </c>
      <c r="N7" s="3"/>
    </row>
    <row r="8" spans="1:14" ht="30" customHeight="1">
      <c r="A8" s="8" t="s">
        <v>23</v>
      </c>
      <c r="B8" s="27">
        <f aca="true" t="shared" si="0" ref="B8:K8">((B$4/B$5)*100)-100</f>
        <v>2.8813559322034052</v>
      </c>
      <c r="C8" s="27">
        <f t="shared" si="0"/>
        <v>0.3292181069958815</v>
      </c>
      <c r="D8" s="27">
        <f t="shared" si="0"/>
        <v>-1.8162393162393187</v>
      </c>
      <c r="E8" s="27">
        <f t="shared" si="0"/>
        <v>-3.6893203883495147</v>
      </c>
      <c r="F8" s="27">
        <f t="shared" si="0"/>
        <v>0.337268128161881</v>
      </c>
      <c r="G8" s="27" t="e">
        <f t="shared" si="0"/>
        <v>#DIV/0!</v>
      </c>
      <c r="H8" s="28">
        <f t="shared" si="0"/>
        <v>2.146844139115501</v>
      </c>
      <c r="I8" s="29">
        <f t="shared" si="0"/>
        <v>1.406799531066838</v>
      </c>
      <c r="J8" s="29">
        <f t="shared" si="0"/>
        <v>-0.9174311926605441</v>
      </c>
      <c r="K8" s="29">
        <f t="shared" si="0"/>
        <v>-0.509337860780974</v>
      </c>
      <c r="L8" s="59" t="s">
        <v>8</v>
      </c>
      <c r="M8" s="60"/>
      <c r="N8" s="3"/>
    </row>
    <row r="9" spans="1:14" ht="30" customHeight="1">
      <c r="A9" s="8" t="s">
        <v>27</v>
      </c>
      <c r="B9" s="27">
        <f aca="true" t="shared" si="1" ref="B9:K9">((B$4/B$6)*100)-100</f>
        <v>-8.377358490566039</v>
      </c>
      <c r="C9" s="27">
        <f t="shared" si="1"/>
        <v>-4.467084639498438</v>
      </c>
      <c r="D9" s="27">
        <f t="shared" si="1"/>
        <v>-6.79513184584178</v>
      </c>
      <c r="E9" s="27">
        <f t="shared" si="1"/>
        <v>-11.507582515611062</v>
      </c>
      <c r="F9" s="27">
        <f t="shared" si="1"/>
        <v>-11.655530809205644</v>
      </c>
      <c r="G9" s="27" t="e">
        <f t="shared" si="1"/>
        <v>#DIV/0!</v>
      </c>
      <c r="H9" s="28">
        <f t="shared" si="1"/>
        <v>-11.297539149888152</v>
      </c>
      <c r="I9" s="29">
        <f t="shared" si="1"/>
        <v>3.468899521531114</v>
      </c>
      <c r="J9" s="29">
        <f t="shared" si="1"/>
        <v>0.6523765144454785</v>
      </c>
      <c r="K9" s="29">
        <f t="shared" si="1"/>
        <v>1.3840830449827024</v>
      </c>
      <c r="L9" s="52">
        <f>((M$4/M$6)*100)-100</f>
        <v>-5.938918695831617</v>
      </c>
      <c r="M9" s="53"/>
      <c r="N9" s="3"/>
    </row>
    <row r="10" spans="1:14" ht="30" customHeight="1">
      <c r="A10" s="8" t="s">
        <v>28</v>
      </c>
      <c r="B10" s="37">
        <f>((B$4/B$7)*100)-100</f>
        <v>-20.49770792403406</v>
      </c>
      <c r="C10" s="37">
        <f aca="true" t="shared" si="2" ref="C10:K10">((C$4/C$7)*100)-100</f>
        <v>-20.741222366710005</v>
      </c>
      <c r="D10" s="37">
        <f t="shared" si="2"/>
        <v>-22.51264755480608</v>
      </c>
      <c r="E10" s="37">
        <f t="shared" si="2"/>
        <v>-22.681215900233838</v>
      </c>
      <c r="F10" s="37">
        <f t="shared" si="2"/>
        <v>-8.812260536398469</v>
      </c>
      <c r="G10" s="27" t="e">
        <f t="shared" si="2"/>
        <v>#DIV/0!</v>
      </c>
      <c r="H10" s="28">
        <f t="shared" si="2"/>
        <v>-35.265306122448976</v>
      </c>
      <c r="I10" s="29">
        <f t="shared" si="2"/>
        <v>28.528974739970266</v>
      </c>
      <c r="J10" s="38">
        <f t="shared" si="2"/>
        <v>-0.0925069380203496</v>
      </c>
      <c r="K10" s="29">
        <f t="shared" si="2"/>
        <v>8.518518518518519</v>
      </c>
      <c r="L10" s="52">
        <f>((M$4/M$7)*100)-100</f>
        <v>23.39469409853818</v>
      </c>
      <c r="M10" s="53"/>
      <c r="N10" s="3"/>
    </row>
    <row r="11" spans="1:14" ht="30" customHeight="1">
      <c r="A11" s="8" t="s">
        <v>32</v>
      </c>
      <c r="B11" s="39">
        <v>912</v>
      </c>
      <c r="C11" s="39">
        <v>926</v>
      </c>
      <c r="D11" s="40" t="s">
        <v>18</v>
      </c>
      <c r="E11" s="39">
        <v>824</v>
      </c>
      <c r="F11" s="39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79" t="s">
        <v>18</v>
      </c>
      <c r="M11" s="80"/>
      <c r="N11" s="3"/>
    </row>
    <row r="12" spans="1:11" ht="12" customHeight="1">
      <c r="A12" s="76" t="s">
        <v>31</v>
      </c>
      <c r="B12" s="76"/>
      <c r="K12" t="s">
        <v>25</v>
      </c>
    </row>
    <row r="13" spans="1:13" ht="14.25" customHeight="1" thickBot="1">
      <c r="A13" s="81" t="s">
        <v>39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5" ht="105" customHeight="1">
      <c r="A14" s="67" t="s">
        <v>29</v>
      </c>
      <c r="B14" s="69" t="s">
        <v>42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O14" s="10"/>
    </row>
    <row r="15" spans="1:15" ht="14.25" customHeight="1" thickBot="1">
      <c r="A15" s="68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O15" s="9"/>
    </row>
    <row r="16" spans="1:15" ht="48.75" customHeight="1">
      <c r="A16" s="67" t="s">
        <v>21</v>
      </c>
      <c r="B16" s="69" t="s">
        <v>41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O16" s="11"/>
    </row>
    <row r="17" spans="1:15" ht="21.75" customHeight="1" thickBot="1">
      <c r="A17" s="68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O17" s="9"/>
    </row>
    <row r="18" spans="1:15" ht="51.75" customHeight="1">
      <c r="A18" s="61" t="s">
        <v>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O18" s="9"/>
    </row>
    <row r="19" spans="1:15" ht="23.25" customHeight="1" thickBot="1">
      <c r="A19" s="62"/>
      <c r="B19" s="65" t="s">
        <v>34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9.5" customHeight="1">
      <c r="A3" s="83" t="s">
        <v>16</v>
      </c>
      <c r="B3" s="85" t="s">
        <v>4</v>
      </c>
      <c r="C3" s="85"/>
      <c r="D3" s="85"/>
      <c r="E3" s="85"/>
      <c r="F3" s="85"/>
      <c r="G3" s="85"/>
      <c r="H3" s="82" t="s">
        <v>5</v>
      </c>
      <c r="I3" s="82"/>
      <c r="J3" s="82"/>
      <c r="K3" s="75" t="s">
        <v>13</v>
      </c>
      <c r="L3" s="75"/>
    </row>
    <row r="4" spans="1:12" ht="35.25" customHeight="1">
      <c r="A4" s="8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6" t="s">
        <v>6</v>
      </c>
      <c r="L4" s="56"/>
    </row>
    <row r="5" spans="1:12" ht="30" customHeight="1">
      <c r="A5" s="16" t="s">
        <v>36</v>
      </c>
      <c r="B5" s="48">
        <v>1144</v>
      </c>
      <c r="C5" s="48">
        <v>1240</v>
      </c>
      <c r="D5" s="48">
        <v>925</v>
      </c>
      <c r="E5" s="48">
        <v>990</v>
      </c>
      <c r="F5" s="48">
        <v>1168</v>
      </c>
      <c r="G5" s="23"/>
      <c r="H5" s="24">
        <v>8.6</v>
      </c>
      <c r="I5" s="42">
        <v>10.5</v>
      </c>
      <c r="J5" s="41">
        <v>5.95</v>
      </c>
      <c r="K5" s="86">
        <v>44958</v>
      </c>
      <c r="L5" s="54">
        <v>234.85</v>
      </c>
    </row>
    <row r="6" spans="1:12" ht="30" customHeight="1">
      <c r="A6" s="15" t="s">
        <v>35</v>
      </c>
      <c r="B6" s="48">
        <v>1137</v>
      </c>
      <c r="C6" s="48">
        <v>1247</v>
      </c>
      <c r="D6" s="48">
        <v>944</v>
      </c>
      <c r="E6" s="48">
        <v>1037</v>
      </c>
      <c r="F6" s="48">
        <v>1158</v>
      </c>
      <c r="G6" s="45"/>
      <c r="H6" s="24">
        <v>8.47</v>
      </c>
      <c r="I6" s="46">
        <v>10.57</v>
      </c>
      <c r="J6" s="46">
        <v>5.99</v>
      </c>
      <c r="K6" s="87"/>
      <c r="L6" s="55"/>
    </row>
    <row r="7" spans="1:12" ht="30" customHeight="1">
      <c r="A7" s="15" t="s">
        <v>37</v>
      </c>
      <c r="B7" s="50">
        <v>1332</v>
      </c>
      <c r="C7" s="50">
        <v>1300</v>
      </c>
      <c r="D7" s="50">
        <v>982</v>
      </c>
      <c r="E7" s="50">
        <v>1113</v>
      </c>
      <c r="F7" s="50">
        <v>1359</v>
      </c>
      <c r="G7" s="45"/>
      <c r="H7" s="24">
        <v>8.25</v>
      </c>
      <c r="I7" s="51">
        <v>10.47</v>
      </c>
      <c r="J7" s="51">
        <v>5.87</v>
      </c>
      <c r="K7" s="49">
        <v>44927</v>
      </c>
      <c r="L7" s="33">
        <v>248.67</v>
      </c>
    </row>
    <row r="8" spans="1:12" ht="28.5" customHeight="1">
      <c r="A8" s="8" t="s">
        <v>38</v>
      </c>
      <c r="B8" s="50">
        <v>1612</v>
      </c>
      <c r="C8" s="50">
        <v>1541</v>
      </c>
      <c r="D8" s="50">
        <v>1190</v>
      </c>
      <c r="E8" s="50">
        <v>1269</v>
      </c>
      <c r="F8" s="50">
        <v>1276</v>
      </c>
      <c r="G8" s="45"/>
      <c r="H8" s="24">
        <v>6.66</v>
      </c>
      <c r="I8" s="51">
        <v>10.31</v>
      </c>
      <c r="J8" s="51">
        <v>5.5</v>
      </c>
      <c r="K8" s="49">
        <v>44593</v>
      </c>
      <c r="L8" s="44">
        <v>186.61</v>
      </c>
    </row>
    <row r="9" spans="1:12" ht="30" customHeight="1">
      <c r="A9" s="8" t="s">
        <v>23</v>
      </c>
      <c r="B9" s="31">
        <f aca="true" t="shared" si="0" ref="B9:J9">((B$5/B$6)*100)-100</f>
        <v>0.6156552330694751</v>
      </c>
      <c r="C9" s="31">
        <f t="shared" si="0"/>
        <v>-0.5613472333600669</v>
      </c>
      <c r="D9" s="31">
        <f t="shared" si="0"/>
        <v>-2.012711864406782</v>
      </c>
      <c r="E9" s="31">
        <f t="shared" si="0"/>
        <v>-4.532304725168757</v>
      </c>
      <c r="F9" s="31">
        <f t="shared" si="0"/>
        <v>0.8635578583765096</v>
      </c>
      <c r="G9" s="31" t="e">
        <f t="shared" si="0"/>
        <v>#DIV/0!</v>
      </c>
      <c r="H9" s="32">
        <f t="shared" si="0"/>
        <v>1.5348288075560674</v>
      </c>
      <c r="I9" s="32">
        <f t="shared" si="0"/>
        <v>-0.6622516556291487</v>
      </c>
      <c r="J9" s="32">
        <f t="shared" si="0"/>
        <v>-0.6677796327211922</v>
      </c>
      <c r="K9" s="93" t="s">
        <v>8</v>
      </c>
      <c r="L9" s="94"/>
    </row>
    <row r="10" spans="1:12" ht="30" customHeight="1">
      <c r="A10" s="8" t="s">
        <v>24</v>
      </c>
      <c r="B10" s="31">
        <f aca="true" t="shared" si="1" ref="B10:J10">((B$5/B$7)*100)-100</f>
        <v>-14.114114114114116</v>
      </c>
      <c r="C10" s="31">
        <f t="shared" si="1"/>
        <v>-4.615384615384613</v>
      </c>
      <c r="D10" s="31">
        <f t="shared" si="1"/>
        <v>-5.804480651731154</v>
      </c>
      <c r="E10" s="31">
        <f t="shared" si="1"/>
        <v>-11.051212938005392</v>
      </c>
      <c r="F10" s="31">
        <f t="shared" si="1"/>
        <v>-14.05445180279618</v>
      </c>
      <c r="G10" s="31" t="e">
        <f t="shared" si="1"/>
        <v>#DIV/0!</v>
      </c>
      <c r="H10" s="32">
        <f t="shared" si="1"/>
        <v>4.242424242424249</v>
      </c>
      <c r="I10" s="32">
        <f t="shared" si="1"/>
        <v>0.28653295128940215</v>
      </c>
      <c r="J10" s="32">
        <f t="shared" si="1"/>
        <v>1.3628620102214626</v>
      </c>
      <c r="K10" s="89">
        <f>((L$5/L$7)*100)-100</f>
        <v>-5.557566252463104</v>
      </c>
      <c r="L10" s="90"/>
    </row>
    <row r="11" spans="1:12" ht="30" customHeight="1">
      <c r="A11" s="8" t="s">
        <v>15</v>
      </c>
      <c r="B11" s="31">
        <f>((B$5/B$8)*100)-100</f>
        <v>-29.032258064516128</v>
      </c>
      <c r="C11" s="31">
        <f aca="true" t="shared" si="2" ref="C11:J11">((C$5/C$8)*100)-100</f>
        <v>-19.532770927968855</v>
      </c>
      <c r="D11" s="31">
        <f>((D$5/D$8)*100)-100</f>
        <v>-22.26890756302521</v>
      </c>
      <c r="E11" s="31">
        <f t="shared" si="2"/>
        <v>-21.98581560283688</v>
      </c>
      <c r="F11" s="31">
        <f t="shared" si="2"/>
        <v>-8.463949843260181</v>
      </c>
      <c r="G11" s="31" t="e">
        <f t="shared" si="2"/>
        <v>#DIV/0!</v>
      </c>
      <c r="H11" s="32">
        <f t="shared" si="2"/>
        <v>29.129129129129126</v>
      </c>
      <c r="I11" s="32">
        <f t="shared" si="2"/>
        <v>1.842870999030069</v>
      </c>
      <c r="J11" s="32">
        <f t="shared" si="2"/>
        <v>8.181818181818173</v>
      </c>
      <c r="K11" s="91">
        <f>((L$5/L$8)*100)-100</f>
        <v>25.850704678205872</v>
      </c>
      <c r="L11" s="91"/>
    </row>
    <row r="12" spans="1:13" s="2" customFormat="1" ht="18.75" customHeight="1">
      <c r="A12" s="92" t="s">
        <v>14</v>
      </c>
      <c r="B12" s="92"/>
      <c r="C12" s="92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5" t="s">
        <v>31</v>
      </c>
      <c r="B13" s="95"/>
      <c r="C13" s="95"/>
      <c r="F13" s="96" t="s">
        <v>26</v>
      </c>
      <c r="G13" s="96"/>
      <c r="H13" s="96"/>
      <c r="I13" s="96"/>
      <c r="J13" s="96"/>
      <c r="K13" s="96"/>
      <c r="L13" s="96"/>
      <c r="M13" s="36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2023-04-18T12:22:42Z</dcterms:modified>
  <cp:category/>
  <cp:version/>
  <cp:contentType/>
  <cp:contentStatus/>
</cp:coreProperties>
</file>