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<sst xmlns="http://schemas.openxmlformats.org/spreadsheetml/2006/main" count="68" uniqueCount="43">
  <si>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</si>
  <si>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</si>
  <si>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</si>
  <si>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</si>
  <si>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</si>
  <si>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</si>
  <si>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</si>
  <si>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</si>
  <si>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</si>
  <si>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</si>
  <si>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</si>
  <si>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</si>
  <si>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</si>
  <si>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</si>
  <si>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</si>
  <si>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</si>
  <si>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</si>
  <si>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</si>
  <si>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</si>
  <si>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</si>
  <si>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</si>
  <si>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</si>
  <si>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</si>
  <si>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</si>
  <si>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</si>
  <si>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</si>
  <si>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</si>
  <si>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</si>
  <si>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</si>
  <si>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</si>
  <si>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</si>
  <si>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</si>
  <si>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</si>
  <si>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</si>
  <si>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 lutym 2023 r. wyniosła 227,91 PLN/100kg. </t>
  </si>
  <si>
    <r>
      <t>Poprzedni tydzień</t>
    </r>
    <r>
      <rPr>
        <sz val="10"/>
        <rFont val="Arial CE"/>
        <family val="2"/>
      </rPr>
      <t xml:space="preserve"> 13.03-19.03.2023 r.</t>
    </r>
  </si>
  <si>
    <t>20.03-26.03.2023 r.</t>
  </si>
  <si>
    <r>
      <t>Poprzedni miesiąc</t>
    </r>
    <r>
      <rPr>
        <sz val="10"/>
        <rFont val="Arial CE"/>
        <family val="2"/>
      </rPr>
      <t xml:space="preserve"> 13.02-19.02.2023r.</t>
    </r>
  </si>
  <si>
    <r>
      <t xml:space="preserve">Rok 2022 </t>
    </r>
    <r>
      <rPr>
        <sz val="10"/>
        <rFont val="Arial CE"/>
        <family val="2"/>
      </rPr>
      <t xml:space="preserve"> 14.03-20.03.2022 r.</t>
    </r>
  </si>
  <si>
    <t>Dane za 20 marca - 26 marca br. - brak aktualizacji na stronie KE w formie liczbowej, poniżej zapraszamy do obejrzenia wykresów z aktulanymi cenami w EURO/t</t>
  </si>
  <si>
    <t xml:space="preserve">W trzecim tygodniu marca br. tj. w dniach 20.03-26.03.2023 r. średnia cena pszenicy konsumpcyjnej wyniosła 1.180 PLN/t i była mniejsza jak przed tygodniem o 3,4 % i o 10,3 % mniejsza jak przed miesiącem. Za pszenicę paszową można było uzyskać przeciętną cenę 1.215 PLN/t tj. o 1,6 % mniejsza jak przed tygodniem i o 5,7 % mniejsza jak przed miesiącem. W odniesieniu do notowań sprzed roku zboża te były odpowiednio o 22,9 % niższe i o 21,1 % niższe. Średnia cena żyta paszowego w badanym okresie wyniosła 936 PLN/t i była o 3,2 % mniejsza jak przed tygodniem, natomiast o 4,5 % była mniejsza jak przed miesiącem. Jednocześnie cena ziarna była o 18,2 % niższa jak przed rokiem. Przeciętna cena jęczmienia paszowego w trzecim tygodniu marca 2023 r. uległa niekorzystnej zmianie - 1.030 PLN/t. Cena ta była o 1,0 % mniejsza jak przed tygodniem i o 8,4 % mniejsza jak miesiąc temu oraz o 17,6 % mniejsza jak w porównywalnym okresie 2022 r. W porównaniu z poprzednim tygodniem nastąpiła korekta ceny kukurydzy. Przeciętna cena skupu tego zboża kształtowała się na poziomie 1.186 PLN/t, tj. o 1,4 % mniejsza jak tydzień wcześniej. Jednocześnie cena ziarna była o 5,5 % mniejsza jak przed miesiącem oraz o 8,8 % niższa jak rok wcześniej (2022). </t>
  </si>
  <si>
    <t>W dniach 20.03-26.03.2023 r. na krajowym rynku średnia cena żywca wieprzowego wyniosła 8,53 PLN/kg i była większa jak przed tygodniem o 2,2 % i wyższa jak przed miesiącem o 2,9 %. W odniesieniu do notowań sprzed roku średnia cena żywca była o 25,4 % większa. Za żywiec wołowy płacono w skupie średnio 10,90 PLN/kg, było to o 1,5 % więcej jak miesiąc wcześniej i o 4,0 % więcej jak przed rokiem. Średnia cena drobiu wyniosła 5,89 PLN/kg i była większa jak przed tygodniem o 0,9 % i większa jak przed miesiącem o 2,6 %. W odniesieniu do notowań sprzed roku cena ta uległa zmianie i była większa o 12,8 %.</t>
  </si>
  <si>
    <t xml:space="preserve">W trzecim tygodniu marca 2023 aktualna cena płacona za rzepak oz. to 2.329 PLN/t. Cena ta jest o 6,9 % niższa jak przed tygodniem i 12,8 % mniejsza jak przed miesiącem. W porównaniu do ceny z przed roku (2022) nastąpił spadek o 35,8 %. Ceny produktów oleistych na giełdach światowych z 31.03.2023 r. /MATIF/ z terminem dostawy na V 2023 - 479,50 (EUR/t) za rzepak, z terminem dostawy na VIII 2023 - 474,00 (EUR/t) za rzepak.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</si>
</sst>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7" fillId="3" borderId="0" applyNumberFormat="0" applyBorder="0" applyAlignment="0" applyProtection="0"/>
    <xf numFmtId="0" fontId="48" fillId="4" borderId="0" applyNumberFormat="0" applyBorder="0" applyAlignment="0" applyProtection="0"/>
    <xf numFmtId="0" fontId="17" fillId="5" borderId="0" applyNumberFormat="0" applyBorder="0" applyAlignment="0" applyProtection="0"/>
    <xf numFmtId="0" fontId="48" fillId="6" borderId="0" applyNumberFormat="0" applyBorder="0" applyAlignment="0" applyProtection="0"/>
    <xf numFmtId="0" fontId="17" fillId="7" borderId="0" applyNumberFormat="0" applyBorder="0" applyAlignment="0" applyProtection="0"/>
    <xf numFmtId="0" fontId="48" fillId="8" borderId="0" applyNumberFormat="0" applyBorder="0" applyAlignment="0" applyProtection="0"/>
    <xf numFmtId="0" fontId="17" fillId="9" borderId="0" applyNumberFormat="0" applyBorder="0" applyAlignment="0" applyProtection="0"/>
    <xf numFmtId="0" fontId="48" fillId="10" borderId="0" applyNumberFormat="0" applyBorder="0" applyAlignment="0" applyProtection="0"/>
    <xf numFmtId="0" fontId="17" fillId="11" borderId="0" applyNumberFormat="0" applyBorder="0" applyAlignment="0" applyProtection="0"/>
    <xf numFmtId="0" fontId="48" fillId="12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5" borderId="0" applyNumberFormat="0" applyBorder="0" applyAlignment="0" applyProtection="0"/>
    <xf numFmtId="0" fontId="48" fillId="16" borderId="0" applyNumberFormat="0" applyBorder="0" applyAlignment="0" applyProtection="0"/>
    <xf numFmtId="0" fontId="17" fillId="17" borderId="0" applyNumberFormat="0" applyBorder="0" applyAlignment="0" applyProtection="0"/>
    <xf numFmtId="0" fontId="48" fillId="18" borderId="0" applyNumberFormat="0" applyBorder="0" applyAlignment="0" applyProtection="0"/>
    <xf numFmtId="0" fontId="17" fillId="19" borderId="0" applyNumberFormat="0" applyBorder="0" applyAlignment="0" applyProtection="0"/>
    <xf numFmtId="0" fontId="48" fillId="20" borderId="0" applyNumberFormat="0" applyBorder="0" applyAlignment="0" applyProtection="0"/>
    <xf numFmtId="0" fontId="17" fillId="9" borderId="0" applyNumberFormat="0" applyBorder="0" applyAlignment="0" applyProtection="0"/>
    <xf numFmtId="0" fontId="48" fillId="21" borderId="0" applyNumberFormat="0" applyBorder="0" applyAlignment="0" applyProtection="0"/>
    <xf numFmtId="0" fontId="17" fillId="15" borderId="0" applyNumberFormat="0" applyBorder="0" applyAlignment="0" applyProtection="0"/>
    <xf numFmtId="0" fontId="48" fillId="22" borderId="0" applyNumberFormat="0" applyBorder="0" applyAlignment="0" applyProtection="0"/>
    <xf numFmtId="0" fontId="17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50" fillId="44" borderId="1" applyNumberFormat="0" applyAlignment="0" applyProtection="0"/>
    <xf numFmtId="0" fontId="19" fillId="13" borderId="2" applyNumberFormat="0" applyAlignment="0" applyProtection="0"/>
    <xf numFmtId="0" fontId="51" fillId="45" borderId="3" applyNumberFormat="0" applyAlignment="0" applyProtection="0"/>
    <xf numFmtId="0" fontId="20" fillId="46" borderId="4" applyNumberFormat="0" applyAlignment="0" applyProtection="0"/>
    <xf numFmtId="0" fontId="52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22" fillId="0" borderId="6" applyNumberFormat="0" applyFill="0" applyAlignment="0" applyProtection="0"/>
    <xf numFmtId="0" fontId="54" fillId="48" borderId="7" applyNumberFormat="0" applyAlignment="0" applyProtection="0"/>
    <xf numFmtId="0" fontId="23" fillId="49" borderId="8" applyNumberFormat="0" applyAlignment="0" applyProtection="0"/>
    <xf numFmtId="0" fontId="55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11" applyNumberFormat="0" applyFill="0" applyAlignment="0" applyProtection="0"/>
    <xf numFmtId="0" fontId="25" fillId="0" borderId="12" applyNumberFormat="0" applyFill="0" applyAlignment="0" applyProtection="0"/>
    <xf numFmtId="0" fontId="57" fillId="0" borderId="13" applyNumberFormat="0" applyFill="0" applyAlignment="0" applyProtection="0"/>
    <xf numFmtId="0" fontId="26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29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4" borderId="0" applyNumberFormat="0" applyBorder="0" applyAlignment="0" applyProtection="0"/>
    <xf numFmtId="0" fontId="32" fillId="5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57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57" borderId="26" xfId="0" applyFont="1" applyFill="1" applyBorder="1" applyAlignment="1">
      <alignment horizontal="center" vertical="center"/>
    </xf>
    <xf numFmtId="0" fontId="0" fillId="57" borderId="27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167" fontId="3" fillId="57" borderId="28" xfId="0" applyNumberFormat="1" applyFont="1" applyFill="1" applyBorder="1" applyAlignment="1">
      <alignment horizontal="center" vertical="center"/>
    </xf>
    <xf numFmtId="167" fontId="3" fillId="57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33" xfId="0" applyNumberFormat="1" applyFont="1" applyBorder="1" applyAlignment="1">
      <alignment horizontal="left" vertical="top" wrapText="1"/>
    </xf>
    <xf numFmtId="0" fontId="15" fillId="0" borderId="34" xfId="0" applyNumberFormat="1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166" fontId="9" fillId="57" borderId="26" xfId="0" applyNumberFormat="1" applyFont="1" applyFill="1" applyBorder="1" applyAlignment="1">
      <alignment horizontal="center" vertical="center"/>
    </xf>
    <xf numFmtId="166" fontId="9" fillId="57" borderId="27" xfId="0" applyNumberFormat="1" applyFont="1" applyFill="1" applyBorder="1" applyAlignment="1">
      <alignment horizontal="center" vertical="center"/>
    </xf>
    <xf numFmtId="2" fontId="0" fillId="57" borderId="28" xfId="0" applyNumberFormat="1" applyFill="1" applyBorder="1" applyAlignment="1">
      <alignment horizontal="center" vertical="center"/>
    </xf>
    <xf numFmtId="2" fontId="0" fillId="57" borderId="29" xfId="0" applyNumberForma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57" borderId="26" xfId="0" applyFont="1" applyFill="1" applyBorder="1" applyAlignment="1">
      <alignment horizontal="center" vertical="center"/>
    </xf>
    <xf numFmtId="0" fontId="10" fillId="57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0" fillId="57" borderId="26" xfId="0" applyNumberFormat="1" applyFont="1" applyFill="1" applyBorder="1" applyAlignment="1">
      <alignment horizontal="center" vertical="center"/>
    </xf>
    <xf numFmtId="166" fontId="0" fillId="57" borderId="27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wrapText="1"/>
    </xf>
    <xf numFmtId="0" fontId="3" fillId="57" borderId="26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96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3" xfId="89"/>
    <cellStyle name="Normalny 4" xfId="90"/>
    <cellStyle name="Normalny 6" xfId="91"/>
    <cellStyle name="Normalny 6 2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y" xfId="108"/>
    <cellStyle name="Zły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476250</xdr:colOff>
      <xdr:row>42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95325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1352550</xdr:colOff>
      <xdr:row>42</xdr:row>
      <xdr:rowOff>85725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342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106" zoomScaleNormal="106" zoomScalePageLayoutView="0" workbookViewId="0" topLeftCell="A1">
      <selection activeCell="Q5" sqref="Q5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54" t="s">
        <v>33</v>
      </c>
      <c r="B1" s="54"/>
      <c r="C1" s="54"/>
      <c r="D1" s="54"/>
      <c r="E1" s="55"/>
      <c r="F1" s="55"/>
      <c r="G1" s="55"/>
      <c r="H1" s="55"/>
      <c r="I1" s="55"/>
      <c r="J1" s="55"/>
      <c r="K1" s="55"/>
      <c r="L1" s="55"/>
      <c r="M1" s="55"/>
    </row>
    <row r="2" spans="1:14" ht="23.25" customHeight="1">
      <c r="A2" s="60" t="s">
        <v>16</v>
      </c>
      <c r="B2" s="62"/>
      <c r="C2" s="62"/>
      <c r="D2" s="62"/>
      <c r="E2" s="62"/>
      <c r="F2" s="62"/>
      <c r="G2" s="62"/>
      <c r="H2" s="20" t="s">
        <v>7</v>
      </c>
      <c r="I2" s="59" t="s">
        <v>25</v>
      </c>
      <c r="J2" s="59"/>
      <c r="K2" s="59"/>
      <c r="L2" s="50" t="s">
        <v>13</v>
      </c>
      <c r="M2" s="50"/>
      <c r="N2" s="3"/>
    </row>
    <row r="3" spans="1:15" ht="39" customHeight="1">
      <c r="A3" s="61"/>
      <c r="B3" s="18" t="s">
        <v>22</v>
      </c>
      <c r="C3" s="18" t="s">
        <v>0</v>
      </c>
      <c r="D3" s="18" t="s">
        <v>11</v>
      </c>
      <c r="E3" s="19" t="s">
        <v>1</v>
      </c>
      <c r="F3" s="43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1" t="s">
        <v>6</v>
      </c>
      <c r="M3" s="81"/>
      <c r="N3" s="4"/>
      <c r="O3" s="1"/>
    </row>
    <row r="4" spans="1:14" ht="30" customHeight="1">
      <c r="A4" s="16" t="s">
        <v>36</v>
      </c>
      <c r="B4" s="48">
        <v>1180</v>
      </c>
      <c r="C4" s="48">
        <v>1215</v>
      </c>
      <c r="D4" s="48">
        <v>936</v>
      </c>
      <c r="E4" s="48">
        <v>1030</v>
      </c>
      <c r="F4" s="48">
        <v>1186</v>
      </c>
      <c r="G4" s="23"/>
      <c r="H4" s="35">
        <v>2329</v>
      </c>
      <c r="I4" s="26">
        <v>8.53</v>
      </c>
      <c r="J4" s="42">
        <v>10.9</v>
      </c>
      <c r="K4" s="41">
        <v>5.89</v>
      </c>
      <c r="L4" s="63">
        <v>44958</v>
      </c>
      <c r="M4" s="79">
        <v>227.91</v>
      </c>
      <c r="N4" s="3"/>
    </row>
    <row r="5" spans="1:14" ht="29.25" customHeight="1">
      <c r="A5" s="15" t="s">
        <v>35</v>
      </c>
      <c r="B5" s="48">
        <v>1222</v>
      </c>
      <c r="C5" s="48">
        <v>1235</v>
      </c>
      <c r="D5" s="48">
        <v>967</v>
      </c>
      <c r="E5" s="48">
        <v>1040</v>
      </c>
      <c r="F5" s="48">
        <v>1203</v>
      </c>
      <c r="G5" s="45"/>
      <c r="H5" s="47">
        <v>2501</v>
      </c>
      <c r="I5" s="46">
        <v>8.35</v>
      </c>
      <c r="J5" s="46">
        <v>10.92</v>
      </c>
      <c r="K5" s="46">
        <v>5.84</v>
      </c>
      <c r="L5" s="64"/>
      <c r="M5" s="80"/>
      <c r="N5" s="3"/>
    </row>
    <row r="6" spans="1:14" ht="30" customHeight="1">
      <c r="A6" s="15" t="s">
        <v>37</v>
      </c>
      <c r="B6" s="48">
        <v>1316</v>
      </c>
      <c r="C6" s="48">
        <v>1289</v>
      </c>
      <c r="D6" s="48">
        <v>980</v>
      </c>
      <c r="E6" s="48">
        <v>1125</v>
      </c>
      <c r="F6" s="48">
        <v>1255</v>
      </c>
      <c r="G6" s="45"/>
      <c r="H6" s="47">
        <v>2671</v>
      </c>
      <c r="I6" s="46">
        <v>8.29</v>
      </c>
      <c r="J6" s="46">
        <v>10.74</v>
      </c>
      <c r="K6" s="46">
        <v>5.74</v>
      </c>
      <c r="L6" s="49">
        <v>44927</v>
      </c>
      <c r="M6" s="33">
        <v>242.3</v>
      </c>
      <c r="N6" s="3"/>
    </row>
    <row r="7" spans="1:14" ht="30" customHeight="1">
      <c r="A7" s="8" t="s">
        <v>38</v>
      </c>
      <c r="B7" s="48">
        <v>1530</v>
      </c>
      <c r="C7" s="48">
        <v>1539</v>
      </c>
      <c r="D7" s="48">
        <v>1144</v>
      </c>
      <c r="E7" s="48">
        <v>1250</v>
      </c>
      <c r="F7" s="48">
        <v>1300</v>
      </c>
      <c r="G7" s="45"/>
      <c r="H7" s="47">
        <v>3628</v>
      </c>
      <c r="I7" s="46">
        <v>6.8</v>
      </c>
      <c r="J7" s="46">
        <v>10.48</v>
      </c>
      <c r="K7" s="46">
        <v>5.22</v>
      </c>
      <c r="L7" s="49">
        <v>44593</v>
      </c>
      <c r="M7" s="34">
        <v>184.7</v>
      </c>
      <c r="N7" s="3"/>
    </row>
    <row r="8" spans="1:14" ht="30" customHeight="1">
      <c r="A8" s="8" t="s">
        <v>23</v>
      </c>
      <c r="B8" s="27">
        <f aca="true" t="shared" si="0" ref="B8:K8">((B$4/B$5)*100)-100</f>
        <v>-3.436988543371527</v>
      </c>
      <c r="C8" s="27">
        <f t="shared" si="0"/>
        <v>-1.6194331983805768</v>
      </c>
      <c r="D8" s="27">
        <f t="shared" si="0"/>
        <v>-3.2057911065149938</v>
      </c>
      <c r="E8" s="27">
        <f t="shared" si="0"/>
        <v>-0.9615384615384528</v>
      </c>
      <c r="F8" s="27">
        <f t="shared" si="0"/>
        <v>-1.4131338320864586</v>
      </c>
      <c r="G8" s="27" t="e">
        <f t="shared" si="0"/>
        <v>#DIV/0!</v>
      </c>
      <c r="H8" s="28">
        <f t="shared" si="0"/>
        <v>-6.877249100359862</v>
      </c>
      <c r="I8" s="29">
        <f t="shared" si="0"/>
        <v>2.1556886227544823</v>
      </c>
      <c r="J8" s="29">
        <f t="shared" si="0"/>
        <v>-0.1831501831501896</v>
      </c>
      <c r="K8" s="29">
        <f t="shared" si="0"/>
        <v>0.8561643835616479</v>
      </c>
      <c r="L8" s="84" t="s">
        <v>8</v>
      </c>
      <c r="M8" s="85"/>
      <c r="N8" s="3"/>
    </row>
    <row r="9" spans="1:14" ht="30" customHeight="1">
      <c r="A9" s="8" t="s">
        <v>27</v>
      </c>
      <c r="B9" s="27">
        <f aca="true" t="shared" si="1" ref="B9:K9">((B$4/B$6)*100)-100</f>
        <v>-10.334346504559264</v>
      </c>
      <c r="C9" s="27">
        <f t="shared" si="1"/>
        <v>-5.74088440651667</v>
      </c>
      <c r="D9" s="27">
        <f t="shared" si="1"/>
        <v>-4.489795918367349</v>
      </c>
      <c r="E9" s="27">
        <f t="shared" si="1"/>
        <v>-8.444444444444443</v>
      </c>
      <c r="F9" s="27">
        <f t="shared" si="1"/>
        <v>-5.498007968127496</v>
      </c>
      <c r="G9" s="27" t="e">
        <f t="shared" si="1"/>
        <v>#DIV/0!</v>
      </c>
      <c r="H9" s="28">
        <f t="shared" si="1"/>
        <v>-12.804193186072638</v>
      </c>
      <c r="I9" s="29">
        <f t="shared" si="1"/>
        <v>2.895054282267793</v>
      </c>
      <c r="J9" s="29">
        <f t="shared" si="1"/>
        <v>1.4897579143389237</v>
      </c>
      <c r="K9" s="29">
        <f t="shared" si="1"/>
        <v>2.613240418118451</v>
      </c>
      <c r="L9" s="77">
        <f>((M$4/M$6)*100)-100</f>
        <v>-5.938918695831617</v>
      </c>
      <c r="M9" s="78"/>
      <c r="N9" s="3"/>
    </row>
    <row r="10" spans="1:14" ht="30" customHeight="1">
      <c r="A10" s="8" t="s">
        <v>28</v>
      </c>
      <c r="B10" s="37">
        <f>((B$4/B$7)*100)-100</f>
        <v>-22.875816993464042</v>
      </c>
      <c r="C10" s="37">
        <f aca="true" t="shared" si="2" ref="C10:K10">((C$4/C$7)*100)-100</f>
        <v>-21.05263157894737</v>
      </c>
      <c r="D10" s="37">
        <f t="shared" si="2"/>
        <v>-18.181818181818173</v>
      </c>
      <c r="E10" s="37">
        <f t="shared" si="2"/>
        <v>-17.60000000000001</v>
      </c>
      <c r="F10" s="37">
        <f t="shared" si="2"/>
        <v>-8.769230769230774</v>
      </c>
      <c r="G10" s="27" t="e">
        <f t="shared" si="2"/>
        <v>#DIV/0!</v>
      </c>
      <c r="H10" s="28">
        <f t="shared" si="2"/>
        <v>-35.804851157662625</v>
      </c>
      <c r="I10" s="29">
        <f t="shared" si="2"/>
        <v>25.441176470588232</v>
      </c>
      <c r="J10" s="38">
        <f t="shared" si="2"/>
        <v>4.007633587786259</v>
      </c>
      <c r="K10" s="29">
        <f t="shared" si="2"/>
        <v>12.835249042145591</v>
      </c>
      <c r="L10" s="77">
        <f>((M$4/M$7)*100)-100</f>
        <v>23.39469409853818</v>
      </c>
      <c r="M10" s="78"/>
      <c r="N10" s="3"/>
    </row>
    <row r="11" spans="1:14" ht="30" customHeight="1">
      <c r="A11" s="8" t="s">
        <v>32</v>
      </c>
      <c r="B11" s="39">
        <v>912</v>
      </c>
      <c r="C11" s="39">
        <v>926</v>
      </c>
      <c r="D11" s="40" t="s">
        <v>18</v>
      </c>
      <c r="E11" s="39">
        <v>824</v>
      </c>
      <c r="F11" s="39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56" t="s">
        <v>18</v>
      </c>
      <c r="M11" s="57"/>
      <c r="N11" s="3"/>
    </row>
    <row r="12" spans="1:11" ht="12" customHeight="1">
      <c r="A12" s="53" t="s">
        <v>31</v>
      </c>
      <c r="B12" s="53"/>
      <c r="K12" t="s">
        <v>25</v>
      </c>
    </row>
    <row r="13" spans="1:13" ht="14.25" customHeight="1" thickBot="1">
      <c r="A13" s="58" t="s">
        <v>39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5" ht="105" customHeight="1">
      <c r="A14" s="51" t="s">
        <v>29</v>
      </c>
      <c r="B14" s="71" t="s">
        <v>40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O14" s="10"/>
    </row>
    <row r="15" spans="1:15" ht="14.25" customHeight="1" thickBot="1">
      <c r="A15" s="52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O15" s="9"/>
    </row>
    <row r="16" spans="1:15" ht="48.75" customHeight="1">
      <c r="A16" s="51" t="s">
        <v>21</v>
      </c>
      <c r="B16" s="71" t="s">
        <v>41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O16" s="11"/>
    </row>
    <row r="17" spans="1:15" ht="21.75" customHeight="1" thickBot="1">
      <c r="A17" s="52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O17" s="9"/>
    </row>
    <row r="18" spans="1:15" ht="51.75" customHeight="1">
      <c r="A18" s="65" t="s">
        <v>20</v>
      </c>
      <c r="B18" s="67" t="s">
        <v>42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O18" s="9"/>
    </row>
    <row r="19" spans="1:15" ht="23.25" customHeight="1" thickBot="1">
      <c r="A19" s="66"/>
      <c r="B19" s="69" t="s">
        <v>34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8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9.5" customHeight="1">
      <c r="A3" s="60" t="s">
        <v>16</v>
      </c>
      <c r="B3" s="62" t="s">
        <v>4</v>
      </c>
      <c r="C3" s="62"/>
      <c r="D3" s="62"/>
      <c r="E3" s="62"/>
      <c r="F3" s="62"/>
      <c r="G3" s="62"/>
      <c r="H3" s="59" t="s">
        <v>5</v>
      </c>
      <c r="I3" s="59"/>
      <c r="J3" s="59"/>
      <c r="K3" s="50" t="s">
        <v>13</v>
      </c>
      <c r="L3" s="50"/>
    </row>
    <row r="4" spans="1:12" ht="35.25" customHeight="1">
      <c r="A4" s="61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1" t="s">
        <v>6</v>
      </c>
      <c r="L4" s="81"/>
    </row>
    <row r="5" spans="1:12" ht="30" customHeight="1">
      <c r="A5" s="16" t="s">
        <v>36</v>
      </c>
      <c r="B5" s="48">
        <v>1137</v>
      </c>
      <c r="C5" s="48">
        <v>1247</v>
      </c>
      <c r="D5" s="48">
        <v>944</v>
      </c>
      <c r="E5" s="48">
        <v>1037</v>
      </c>
      <c r="F5" s="48">
        <v>1158</v>
      </c>
      <c r="G5" s="23"/>
      <c r="H5" s="24">
        <v>8.47</v>
      </c>
      <c r="I5" s="42">
        <v>10.57</v>
      </c>
      <c r="J5" s="41">
        <v>5.99</v>
      </c>
      <c r="K5" s="63">
        <v>44958</v>
      </c>
      <c r="L5" s="79">
        <v>234.85</v>
      </c>
    </row>
    <row r="6" spans="1:12" ht="30" customHeight="1">
      <c r="A6" s="15" t="s">
        <v>35</v>
      </c>
      <c r="B6" s="48">
        <v>1222</v>
      </c>
      <c r="C6" s="48">
        <v>1255</v>
      </c>
      <c r="D6" s="48">
        <v>981</v>
      </c>
      <c r="E6" s="48">
        <v>1044</v>
      </c>
      <c r="F6" s="48">
        <v>1176</v>
      </c>
      <c r="G6" s="45"/>
      <c r="H6" s="24">
        <v>8.26</v>
      </c>
      <c r="I6" s="46">
        <v>10.5</v>
      </c>
      <c r="J6" s="46">
        <v>5.95</v>
      </c>
      <c r="K6" s="64"/>
      <c r="L6" s="80"/>
    </row>
    <row r="7" spans="1:12" ht="30" customHeight="1">
      <c r="A7" s="15" t="s">
        <v>37</v>
      </c>
      <c r="B7" s="48">
        <v>1308</v>
      </c>
      <c r="C7" s="48">
        <v>1324</v>
      </c>
      <c r="D7" s="48">
        <v>1017</v>
      </c>
      <c r="E7" s="48">
        <v>1134</v>
      </c>
      <c r="F7" s="48">
        <v>1235</v>
      </c>
      <c r="G7" s="45"/>
      <c r="H7" s="24">
        <v>7.84</v>
      </c>
      <c r="I7" s="46">
        <v>10.4</v>
      </c>
      <c r="J7" s="46">
        <v>5.74</v>
      </c>
      <c r="K7" s="49">
        <v>44927</v>
      </c>
      <c r="L7" s="33">
        <v>248.67</v>
      </c>
    </row>
    <row r="8" spans="1:12" ht="28.5" customHeight="1">
      <c r="A8" s="8" t="s">
        <v>38</v>
      </c>
      <c r="B8" s="48">
        <v>1625</v>
      </c>
      <c r="C8" s="48">
        <v>1520</v>
      </c>
      <c r="D8" s="48">
        <v>1134</v>
      </c>
      <c r="E8" s="48">
        <v>1246</v>
      </c>
      <c r="F8" s="48">
        <v>1317</v>
      </c>
      <c r="G8" s="45"/>
      <c r="H8" s="24">
        <v>6.55</v>
      </c>
      <c r="I8" s="46">
        <v>10.11</v>
      </c>
      <c r="J8" s="46">
        <v>5.28</v>
      </c>
      <c r="K8" s="49">
        <v>44593</v>
      </c>
      <c r="L8" s="44">
        <v>186.61</v>
      </c>
    </row>
    <row r="9" spans="1:12" ht="30" customHeight="1">
      <c r="A9" s="8" t="s">
        <v>23</v>
      </c>
      <c r="B9" s="31">
        <f aca="true" t="shared" si="0" ref="B9:J9">((B$5/B$6)*100)-100</f>
        <v>-6.955810147299516</v>
      </c>
      <c r="C9" s="31">
        <f t="shared" si="0"/>
        <v>-0.6374501992031867</v>
      </c>
      <c r="D9" s="31">
        <f t="shared" si="0"/>
        <v>-3.771661569826705</v>
      </c>
      <c r="E9" s="31">
        <f t="shared" si="0"/>
        <v>-0.6704980842911823</v>
      </c>
      <c r="F9" s="31">
        <f t="shared" si="0"/>
        <v>-1.5306122448979522</v>
      </c>
      <c r="G9" s="31" t="e">
        <f t="shared" si="0"/>
        <v>#DIV/0!</v>
      </c>
      <c r="H9" s="32">
        <f t="shared" si="0"/>
        <v>2.542372881355945</v>
      </c>
      <c r="I9" s="32">
        <f t="shared" si="0"/>
        <v>0.6666666666666572</v>
      </c>
      <c r="J9" s="32">
        <f t="shared" si="0"/>
        <v>0.6722689075630228</v>
      </c>
      <c r="K9" s="91" t="s">
        <v>8</v>
      </c>
      <c r="L9" s="92"/>
    </row>
    <row r="10" spans="1:12" ht="30" customHeight="1">
      <c r="A10" s="8" t="s">
        <v>24</v>
      </c>
      <c r="B10" s="31">
        <f aca="true" t="shared" si="1" ref="B10:J10">((B$5/B$7)*100)-100</f>
        <v>-13.073394495412856</v>
      </c>
      <c r="C10" s="31">
        <f t="shared" si="1"/>
        <v>-5.815709969788514</v>
      </c>
      <c r="D10" s="31">
        <f t="shared" si="1"/>
        <v>-7.177974434611599</v>
      </c>
      <c r="E10" s="31">
        <f t="shared" si="1"/>
        <v>-8.553791887125215</v>
      </c>
      <c r="F10" s="31">
        <f t="shared" si="1"/>
        <v>-6.234817813765176</v>
      </c>
      <c r="G10" s="31" t="e">
        <f t="shared" si="1"/>
        <v>#DIV/0!</v>
      </c>
      <c r="H10" s="32">
        <f t="shared" si="1"/>
        <v>8.035714285714306</v>
      </c>
      <c r="I10" s="32">
        <f t="shared" si="1"/>
        <v>1.6346153846153726</v>
      </c>
      <c r="J10" s="32">
        <f t="shared" si="1"/>
        <v>4.355400696864109</v>
      </c>
      <c r="K10" s="87">
        <f>((L$5/L$7)*100)-100</f>
        <v>-5.557566252463104</v>
      </c>
      <c r="L10" s="88"/>
    </row>
    <row r="11" spans="1:12" ht="30" customHeight="1">
      <c r="A11" s="8" t="s">
        <v>15</v>
      </c>
      <c r="B11" s="31">
        <f>((B$5/B$8)*100)-100</f>
        <v>-30.030769230769224</v>
      </c>
      <c r="C11" s="31">
        <f aca="true" t="shared" si="2" ref="C11:J11">((C$5/C$8)*100)-100</f>
        <v>-17.960526315789465</v>
      </c>
      <c r="D11" s="31">
        <f>((D$5/D$8)*100)-100</f>
        <v>-16.75485008818343</v>
      </c>
      <c r="E11" s="31">
        <f t="shared" si="2"/>
        <v>-16.773675762439808</v>
      </c>
      <c r="F11" s="31">
        <f t="shared" si="2"/>
        <v>-12.07289293849658</v>
      </c>
      <c r="G11" s="31" t="e">
        <f t="shared" si="2"/>
        <v>#DIV/0!</v>
      </c>
      <c r="H11" s="32">
        <f t="shared" si="2"/>
        <v>29.31297709923666</v>
      </c>
      <c r="I11" s="32">
        <f t="shared" si="2"/>
        <v>4.549950544015829</v>
      </c>
      <c r="J11" s="32">
        <f t="shared" si="2"/>
        <v>13.446969696969703</v>
      </c>
      <c r="K11" s="89">
        <f>((L$5/L$8)*100)-100</f>
        <v>25.850704678205872</v>
      </c>
      <c r="L11" s="89"/>
    </row>
    <row r="12" spans="1:13" s="2" customFormat="1" ht="18.75" customHeight="1">
      <c r="A12" s="90" t="s">
        <v>14</v>
      </c>
      <c r="B12" s="90"/>
      <c r="C12" s="90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3" t="s">
        <v>31</v>
      </c>
      <c r="B13" s="93"/>
      <c r="C13" s="93"/>
      <c r="F13" s="94" t="s">
        <v>26</v>
      </c>
      <c r="G13" s="94"/>
      <c r="H13" s="94"/>
      <c r="I13" s="94"/>
      <c r="J13" s="94"/>
      <c r="K13" s="94"/>
      <c r="L13" s="94"/>
      <c r="M13" s="36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2023-04-18T12:19:18Z</dcterms:modified>
  <cp:category/>
  <cp:version/>
  <cp:contentType/>
  <cp:contentStatus/>
</cp:coreProperties>
</file>