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<sst xmlns="http://schemas.openxmlformats.org/spreadsheetml/2006/main" count="68" uniqueCount="43">
  <si>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</si>
  <si>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</si>
  <si>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</si>
  <si>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</si>
  <si>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</si>
  <si>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</si>
  <si>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</si>
  <si>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</si>
  <si>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</si>
  <si>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</si>
  <si>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</si>
  <si>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</si>
  <si>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</si>
  <si>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</si>
  <si>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</si>
  <si>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</si>
  <si>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</si>
  <si>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</si>
  <si>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</si>
  <si>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</si>
  <si>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</si>
  <si>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</si>
  <si>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</si>
  <si>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</si>
  <si>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</si>
  <si>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</si>
  <si>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</si>
  <si>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</si>
  <si>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</si>
  <si>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</si>
  <si>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</si>
  <si>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</si>
  <si>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</si>
  <si>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</si>
  <si>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 xml:space="preserve">W Polsce średnia ważona cena skupu mleka netto (bez VAT) wg GUS w styczniu 2023 r. wyniosła 242,30 PLN/100kg. </t>
  </si>
  <si>
    <r>
      <t>Poprzedni tydzień</t>
    </r>
    <r>
      <rPr>
        <sz val="10"/>
        <rFont val="Arial CE"/>
        <family val="2"/>
      </rPr>
      <t xml:space="preserve"> 20.02-26.02.2023 r.</t>
    </r>
  </si>
  <si>
    <t>27.02-05.03.2023 r.</t>
  </si>
  <si>
    <r>
      <t>Poprzedni miesiąc</t>
    </r>
    <r>
      <rPr>
        <sz val="10"/>
        <rFont val="Arial CE"/>
        <family val="2"/>
      </rPr>
      <t xml:space="preserve"> 23.01-29.01.2023r.</t>
    </r>
  </si>
  <si>
    <r>
      <t xml:space="preserve">Rok 2022 </t>
    </r>
    <r>
      <rPr>
        <sz val="10"/>
        <rFont val="Arial CE"/>
        <family val="2"/>
      </rPr>
      <t xml:space="preserve"> 21.02-27.02.2022 r.</t>
    </r>
  </si>
  <si>
    <t>Dane za 27 lutego - 5 marca br. - brak aktualizacji na stronie KE w formie liczbowej, poniżej zapraszamy do obejrzenia wykresów z aktulanymi cenami w EURO/t</t>
  </si>
  <si>
    <t xml:space="preserve">W ostatnim tygodniu lutego 2023 aktualna cena płacona za rzepak oz. to 2.658 PLN/t. Cena ta jest o 0,9 % niższa jak przed tygodniem i 3,8 % mniejsza jak przed miesiącem. W porównaniu do ceny z przed roku (2022) nastąpił spadek o 20,1 %. Ceny produktów oleistych na giełdach światowych z 13.03.2023 r. /MATIF/ z terminem dostawy na V 2023 - 493,0 (EUR/t) za rzepak, z terminem dostawy na VIII 2023 - 494,25 (EUR/t) za rzepak. </t>
  </si>
  <si>
    <t>W dniach 27.02-05.03.2023 r. na krajowym rynku średnia cena żywca wieprzowego wyniosła 8,26 PLN/kg i była mniejsza jak przed tygodniem o 1,2 % i wyższa jak przed miesiącem o 15,2 %. W odniesieniu do notowań sprzed roku średnia cena żywca była o 86,9 % większa. Za żywiec wołowy płacono w skupie średnio 10,78 PLN/kg, było to o 1,1 % więcej jak miesiąc wcześniej i o 9,6 % więcej jak przed rokiem. Średnia cena drobiu wyniosła 5,82 PLN/kg i była większa jak przed tygodniem o 0,7 % i większa jak przed miesiącem o 3,6 %. W odniesieniu do notowań sprzed roku cena ta uległa zmianie i była większa o 25,4 %.</t>
  </si>
  <si>
    <t xml:space="preserve">W ostatnim tygodniu lutego br. tj. w dniach 27.02-05.03.2023 r. średnia cena pszenicy konsumpcyjnej wyniosła 1.261 PLN/t i była mniejsza jak przed tygodniem o 4,8 % i o 6,2 % mniejsza jak przed miesiącem. Za pszenicę paszową można było uzyskać przeciętną cenę 1.206 PLN/t tj. o 5,5 % mniejszą jak przed tygodniem i o 9,9 % mniejszą jak przed miesiącem. W odniesieniu do notowań sprzed roku zboża te były odpowiednio o 1,3 % i o 2,7 % niższe. Średnia cena żyta paszowego w badanym okresie wyniosła 996 PLN/t i była o 1,0 % większa jak przed tygodniem, natomiast o 7,3 % mniejsza jak przed miesiącem. Jednocześnie cena ziarna była o 4,0 % niższa jak przed rokiem. Przeciętna cena jęczmienia paszowego w ostatnim tygodniu lutego 2023 r. uległa niekorzystnej zmianie - 1.103 PLN/t. Cena ta była o 1,6 % mniejsza jak przed tygodniem i o 7,2 % mniejsza jak miesiąc temu oraz o 1,8 % mniejsza jak w porównywalnym okresie 2022 r. W porównaniu z poprzednim tygodniem nastąpiła korekta ceny kukurydzy. Przeciętna cena skupu tego zboża kształtowała się na poziomie 1.265 PLN/t, tj. o 6,1 % mniejsza jak tydzień wcześniej. Jednocześnie cena ziarna była o 0,1 % mniejsza jak przed miesiącem oraz o 12,8 % wyższa jak rok wcześniej (2022).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</si>
</sst>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d/mm"/>
    <numFmt numFmtId="174" formatCode="#,##0.000"/>
    <numFmt numFmtId="175" formatCode="#,##0.0000"/>
    <numFmt numFmtId="176" formatCode="#,###,##0"/>
    <numFmt numFmtId="177" formatCode="0.000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7" fillId="3" borderId="0" applyNumberFormat="0" applyBorder="0" applyAlignment="0" applyProtection="0"/>
    <xf numFmtId="0" fontId="48" fillId="4" borderId="0" applyNumberFormat="0" applyBorder="0" applyAlignment="0" applyProtection="0"/>
    <xf numFmtId="0" fontId="17" fillId="5" borderId="0" applyNumberFormat="0" applyBorder="0" applyAlignment="0" applyProtection="0"/>
    <xf numFmtId="0" fontId="48" fillId="6" borderId="0" applyNumberFormat="0" applyBorder="0" applyAlignment="0" applyProtection="0"/>
    <xf numFmtId="0" fontId="17" fillId="7" borderId="0" applyNumberFormat="0" applyBorder="0" applyAlignment="0" applyProtection="0"/>
    <xf numFmtId="0" fontId="48" fillId="8" borderId="0" applyNumberFormat="0" applyBorder="0" applyAlignment="0" applyProtection="0"/>
    <xf numFmtId="0" fontId="17" fillId="9" borderId="0" applyNumberFormat="0" applyBorder="0" applyAlignment="0" applyProtection="0"/>
    <xf numFmtId="0" fontId="48" fillId="10" borderId="0" applyNumberFormat="0" applyBorder="0" applyAlignment="0" applyProtection="0"/>
    <xf numFmtId="0" fontId="17" fillId="11" borderId="0" applyNumberFormat="0" applyBorder="0" applyAlignment="0" applyProtection="0"/>
    <xf numFmtId="0" fontId="48" fillId="12" borderId="0" applyNumberFormat="0" applyBorder="0" applyAlignment="0" applyProtection="0"/>
    <xf numFmtId="0" fontId="17" fillId="13" borderId="0" applyNumberFormat="0" applyBorder="0" applyAlignment="0" applyProtection="0"/>
    <xf numFmtId="0" fontId="48" fillId="14" borderId="0" applyNumberFormat="0" applyBorder="0" applyAlignment="0" applyProtection="0"/>
    <xf numFmtId="0" fontId="17" fillId="15" borderId="0" applyNumberFormat="0" applyBorder="0" applyAlignment="0" applyProtection="0"/>
    <xf numFmtId="0" fontId="48" fillId="16" borderId="0" applyNumberFormat="0" applyBorder="0" applyAlignment="0" applyProtection="0"/>
    <xf numFmtId="0" fontId="17" fillId="17" borderId="0" applyNumberFormat="0" applyBorder="0" applyAlignment="0" applyProtection="0"/>
    <xf numFmtId="0" fontId="48" fillId="18" borderId="0" applyNumberFormat="0" applyBorder="0" applyAlignment="0" applyProtection="0"/>
    <xf numFmtId="0" fontId="17" fillId="19" borderId="0" applyNumberFormat="0" applyBorder="0" applyAlignment="0" applyProtection="0"/>
    <xf numFmtId="0" fontId="48" fillId="20" borderId="0" applyNumberFormat="0" applyBorder="0" applyAlignment="0" applyProtection="0"/>
    <xf numFmtId="0" fontId="17" fillId="9" borderId="0" applyNumberFormat="0" applyBorder="0" applyAlignment="0" applyProtection="0"/>
    <xf numFmtId="0" fontId="48" fillId="21" borderId="0" applyNumberFormat="0" applyBorder="0" applyAlignment="0" applyProtection="0"/>
    <xf numFmtId="0" fontId="17" fillId="15" borderId="0" applyNumberFormat="0" applyBorder="0" applyAlignment="0" applyProtection="0"/>
    <xf numFmtId="0" fontId="48" fillId="22" borderId="0" applyNumberFormat="0" applyBorder="0" applyAlignment="0" applyProtection="0"/>
    <xf numFmtId="0" fontId="17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50" fillId="44" borderId="1" applyNumberFormat="0" applyAlignment="0" applyProtection="0"/>
    <xf numFmtId="0" fontId="19" fillId="13" borderId="2" applyNumberFormat="0" applyAlignment="0" applyProtection="0"/>
    <xf numFmtId="0" fontId="51" fillId="45" borderId="3" applyNumberFormat="0" applyAlignment="0" applyProtection="0"/>
    <xf numFmtId="0" fontId="20" fillId="46" borderId="4" applyNumberFormat="0" applyAlignment="0" applyProtection="0"/>
    <xf numFmtId="0" fontId="52" fillId="47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22" fillId="0" borderId="6" applyNumberFormat="0" applyFill="0" applyAlignment="0" applyProtection="0"/>
    <xf numFmtId="0" fontId="54" fillId="48" borderId="7" applyNumberFormat="0" applyAlignment="0" applyProtection="0"/>
    <xf numFmtId="0" fontId="23" fillId="49" borderId="8" applyNumberFormat="0" applyAlignment="0" applyProtection="0"/>
    <xf numFmtId="0" fontId="55" fillId="0" borderId="9" applyNumberFormat="0" applyFill="0" applyAlignment="0" applyProtection="0"/>
    <xf numFmtId="0" fontId="24" fillId="0" borderId="10" applyNumberFormat="0" applyFill="0" applyAlignment="0" applyProtection="0"/>
    <xf numFmtId="0" fontId="56" fillId="0" borderId="11" applyNumberFormat="0" applyFill="0" applyAlignment="0" applyProtection="0"/>
    <xf numFmtId="0" fontId="25" fillId="0" borderId="12" applyNumberFormat="0" applyFill="0" applyAlignment="0" applyProtection="0"/>
    <xf numFmtId="0" fontId="57" fillId="0" borderId="13" applyNumberFormat="0" applyFill="0" applyAlignment="0" applyProtection="0"/>
    <xf numFmtId="0" fontId="26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27" fillId="5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9" fillId="45" borderId="1" applyNumberFormat="0" applyAlignment="0" applyProtection="0"/>
    <xf numFmtId="0" fontId="28" fillId="46" borderId="2" applyNumberFormat="0" applyAlignment="0" applyProtection="0"/>
    <xf numFmtId="9" fontId="0" fillId="0" borderId="0" applyFont="0" applyFill="0" applyBorder="0" applyAlignment="0" applyProtection="0"/>
    <xf numFmtId="0" fontId="60" fillId="0" borderId="15" applyNumberFormat="0" applyFill="0" applyAlignment="0" applyProtection="0"/>
    <xf numFmtId="0" fontId="29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54" borderId="0" applyNumberFormat="0" applyBorder="0" applyAlignment="0" applyProtection="0"/>
    <xf numFmtId="0" fontId="32" fillId="5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71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2" fontId="0" fillId="13" borderId="19" xfId="0" applyNumberFormat="1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166" fontId="9" fillId="55" borderId="19" xfId="0" applyNumberFormat="1" applyFont="1" applyFill="1" applyBorder="1" applyAlignment="1">
      <alignment horizontal="center" vertical="center"/>
    </xf>
    <xf numFmtId="166" fontId="9" fillId="56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166" fontId="2" fillId="55" borderId="19" xfId="0" applyNumberFormat="1" applyFont="1" applyFill="1" applyBorder="1" applyAlignment="1">
      <alignment horizontal="center" vertical="center"/>
    </xf>
    <xf numFmtId="166" fontId="2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0" fontId="12" fillId="0" borderId="0" xfId="71" applyAlignment="1" applyProtection="1">
      <alignment vertical="center"/>
      <protection/>
    </xf>
    <xf numFmtId="166" fontId="9" fillId="55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2" fontId="0" fillId="57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ill="1" applyBorder="1" applyAlignment="1">
      <alignment horizontal="center" vertical="center"/>
    </xf>
    <xf numFmtId="167" fontId="3" fillId="57" borderId="19" xfId="0" applyNumberFormat="1" applyFont="1" applyFill="1" applyBorder="1" applyAlignment="1">
      <alignment horizontal="center" vertical="center"/>
    </xf>
    <xf numFmtId="2" fontId="0" fillId="44" borderId="19" xfId="0" applyNumberForma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57" borderId="26" xfId="0" applyFont="1" applyFill="1" applyBorder="1" applyAlignment="1">
      <alignment horizontal="center" vertical="center"/>
    </xf>
    <xf numFmtId="0" fontId="0" fillId="57" borderId="27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/>
    </xf>
    <xf numFmtId="167" fontId="3" fillId="57" borderId="28" xfId="0" applyNumberFormat="1" applyFont="1" applyFill="1" applyBorder="1" applyAlignment="1">
      <alignment horizontal="center" vertical="center"/>
    </xf>
    <xf numFmtId="167" fontId="3" fillId="57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33" xfId="0" applyNumberFormat="1" applyFont="1" applyBorder="1" applyAlignment="1">
      <alignment horizontal="left" vertical="top" wrapText="1"/>
    </xf>
    <xf numFmtId="0" fontId="15" fillId="0" borderId="34" xfId="0" applyNumberFormat="1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166" fontId="9" fillId="57" borderId="26" xfId="0" applyNumberFormat="1" applyFont="1" applyFill="1" applyBorder="1" applyAlignment="1">
      <alignment horizontal="center" vertical="center"/>
    </xf>
    <xf numFmtId="166" fontId="9" fillId="57" borderId="27" xfId="0" applyNumberFormat="1" applyFont="1" applyFill="1" applyBorder="1" applyAlignment="1">
      <alignment horizontal="center" vertical="center"/>
    </xf>
    <xf numFmtId="2" fontId="0" fillId="57" borderId="28" xfId="0" applyNumberFormat="1" applyFill="1" applyBorder="1" applyAlignment="1">
      <alignment horizontal="center" vertical="center"/>
    </xf>
    <xf numFmtId="2" fontId="0" fillId="57" borderId="29" xfId="0" applyNumberForma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57" borderId="26" xfId="0" applyFont="1" applyFill="1" applyBorder="1" applyAlignment="1">
      <alignment horizontal="center" vertical="center"/>
    </xf>
    <xf numFmtId="0" fontId="10" fillId="57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0" fillId="57" borderId="26" xfId="0" applyNumberFormat="1" applyFont="1" applyFill="1" applyBorder="1" applyAlignment="1">
      <alignment horizontal="center" vertical="center"/>
    </xf>
    <xf numFmtId="166" fontId="0" fillId="57" borderId="27" xfId="0" applyNumberFormat="1" applyFont="1" applyFill="1" applyBorder="1" applyAlignment="1">
      <alignment horizontal="center" vertical="center"/>
    </xf>
    <xf numFmtId="166" fontId="0" fillId="57" borderId="19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wrapText="1"/>
    </xf>
    <xf numFmtId="0" fontId="3" fillId="57" borderId="26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96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_taryfa 01-24" xfId="86"/>
    <cellStyle name="Normalny 14 2" xfId="87"/>
    <cellStyle name="Normalny 2" xfId="88"/>
    <cellStyle name="Normalny 3" xfId="89"/>
    <cellStyle name="Normalny 4" xfId="90"/>
    <cellStyle name="Normalny 6" xfId="91"/>
    <cellStyle name="Normalny 6 2" xfId="92"/>
    <cellStyle name="Obliczenia" xfId="93"/>
    <cellStyle name="Obliczenia 2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y" xfId="108"/>
    <cellStyle name="Zły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419100</xdr:colOff>
      <xdr:row>41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68961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1333500</xdr:colOff>
      <xdr:row>41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239125"/>
          <a:ext cx="69151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106" zoomScaleNormal="106" zoomScalePageLayoutView="0" workbookViewId="0" topLeftCell="A1">
      <selection activeCell="B14" sqref="B14:M15"/>
    </sheetView>
  </sheetViews>
  <sheetFormatPr defaultColWidth="9.00390625" defaultRowHeight="12.75"/>
  <cols>
    <col min="1" max="1" width="35.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6.375" style="0" customWidth="1"/>
    <col min="13" max="13" width="17.75390625" style="0" customWidth="1"/>
    <col min="15" max="15" width="19.25390625" style="0" customWidth="1"/>
  </cols>
  <sheetData>
    <row r="1" spans="1:13" ht="32.25" customHeight="1">
      <c r="A1" s="57" t="s">
        <v>33</v>
      </c>
      <c r="B1" s="57"/>
      <c r="C1" s="57"/>
      <c r="D1" s="57"/>
      <c r="E1" s="58"/>
      <c r="F1" s="58"/>
      <c r="G1" s="58"/>
      <c r="H1" s="58"/>
      <c r="I1" s="58"/>
      <c r="J1" s="58"/>
      <c r="K1" s="58"/>
      <c r="L1" s="58"/>
      <c r="M1" s="58"/>
    </row>
    <row r="2" spans="1:14" ht="23.25" customHeight="1">
      <c r="A2" s="63" t="s">
        <v>16</v>
      </c>
      <c r="B2" s="65"/>
      <c r="C2" s="65"/>
      <c r="D2" s="65"/>
      <c r="E2" s="65"/>
      <c r="F2" s="65"/>
      <c r="G2" s="65"/>
      <c r="H2" s="20" t="s">
        <v>7</v>
      </c>
      <c r="I2" s="62" t="s">
        <v>25</v>
      </c>
      <c r="J2" s="62"/>
      <c r="K2" s="62"/>
      <c r="L2" s="53" t="s">
        <v>13</v>
      </c>
      <c r="M2" s="53"/>
      <c r="N2" s="3"/>
    </row>
    <row r="3" spans="1:15" ht="39" customHeight="1">
      <c r="A3" s="64"/>
      <c r="B3" s="18" t="s">
        <v>22</v>
      </c>
      <c r="C3" s="18" t="s">
        <v>0</v>
      </c>
      <c r="D3" s="18" t="s">
        <v>11</v>
      </c>
      <c r="E3" s="19" t="s">
        <v>1</v>
      </c>
      <c r="F3" s="44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84" t="s">
        <v>6</v>
      </c>
      <c r="M3" s="84"/>
      <c r="N3" s="4"/>
      <c r="O3" s="1"/>
    </row>
    <row r="4" spans="1:14" ht="30" customHeight="1">
      <c r="A4" s="16" t="s">
        <v>36</v>
      </c>
      <c r="B4" s="42">
        <v>1261</v>
      </c>
      <c r="C4" s="42">
        <v>1206</v>
      </c>
      <c r="D4" s="42">
        <v>996</v>
      </c>
      <c r="E4" s="42">
        <v>1103</v>
      </c>
      <c r="F4" s="42">
        <v>1265</v>
      </c>
      <c r="G4" s="23"/>
      <c r="H4" s="35">
        <v>2658</v>
      </c>
      <c r="I4" s="26">
        <v>8.26</v>
      </c>
      <c r="J4" s="43">
        <v>10.78</v>
      </c>
      <c r="K4" s="41">
        <v>5.82</v>
      </c>
      <c r="L4" s="66">
        <v>44927</v>
      </c>
      <c r="M4" s="82">
        <v>242.3</v>
      </c>
      <c r="N4" s="3"/>
    </row>
    <row r="5" spans="1:14" ht="29.25" customHeight="1">
      <c r="A5" s="15" t="s">
        <v>35</v>
      </c>
      <c r="B5" s="49">
        <v>1325</v>
      </c>
      <c r="C5" s="49">
        <v>1276</v>
      </c>
      <c r="D5" s="49">
        <v>986</v>
      </c>
      <c r="E5" s="49">
        <v>1121</v>
      </c>
      <c r="F5" s="49">
        <v>1347</v>
      </c>
      <c r="G5" s="46"/>
      <c r="H5" s="48">
        <v>2682</v>
      </c>
      <c r="I5" s="47">
        <v>8.36</v>
      </c>
      <c r="J5" s="47">
        <v>10.73</v>
      </c>
      <c r="K5" s="47">
        <v>5.78</v>
      </c>
      <c r="L5" s="67"/>
      <c r="M5" s="83"/>
      <c r="N5" s="3"/>
    </row>
    <row r="6" spans="1:14" ht="30" customHeight="1">
      <c r="A6" s="15" t="s">
        <v>37</v>
      </c>
      <c r="B6" s="50">
        <v>1345</v>
      </c>
      <c r="C6" s="50">
        <v>1338</v>
      </c>
      <c r="D6" s="50">
        <v>1075</v>
      </c>
      <c r="E6" s="50">
        <v>1189</v>
      </c>
      <c r="F6" s="50">
        <v>1266</v>
      </c>
      <c r="G6" s="46"/>
      <c r="H6" s="48">
        <v>2764</v>
      </c>
      <c r="I6" s="52">
        <v>7.17</v>
      </c>
      <c r="J6" s="52">
        <v>10.66</v>
      </c>
      <c r="K6" s="52">
        <v>5.62</v>
      </c>
      <c r="L6" s="51">
        <v>44896</v>
      </c>
      <c r="M6" s="33">
        <v>277.9</v>
      </c>
      <c r="N6" s="3"/>
    </row>
    <row r="7" spans="1:14" ht="30" customHeight="1">
      <c r="A7" s="8" t="s">
        <v>38</v>
      </c>
      <c r="B7" s="50">
        <v>1278</v>
      </c>
      <c r="C7" s="50">
        <v>1239</v>
      </c>
      <c r="D7" s="50">
        <v>1037</v>
      </c>
      <c r="E7" s="50">
        <v>1123</v>
      </c>
      <c r="F7" s="50">
        <v>1127</v>
      </c>
      <c r="G7" s="46"/>
      <c r="H7" s="48">
        <v>3326</v>
      </c>
      <c r="I7" s="52">
        <v>4.42</v>
      </c>
      <c r="J7" s="52">
        <v>9.84</v>
      </c>
      <c r="K7" s="52">
        <v>4.64</v>
      </c>
      <c r="L7" s="51">
        <v>44562</v>
      </c>
      <c r="M7" s="34">
        <v>182.61</v>
      </c>
      <c r="N7" s="3"/>
    </row>
    <row r="8" spans="1:14" ht="30" customHeight="1">
      <c r="A8" s="8" t="s">
        <v>23</v>
      </c>
      <c r="B8" s="27">
        <f aca="true" t="shared" si="0" ref="B8:K8">((B$4/B$5)*100)-100</f>
        <v>-4.830188679245282</v>
      </c>
      <c r="C8" s="27">
        <f t="shared" si="0"/>
        <v>-5.485893416927894</v>
      </c>
      <c r="D8" s="27">
        <f t="shared" si="0"/>
        <v>1.0141987829614436</v>
      </c>
      <c r="E8" s="27">
        <f t="shared" si="0"/>
        <v>-1.6057091882248073</v>
      </c>
      <c r="F8" s="27">
        <f t="shared" si="0"/>
        <v>-6.0876020786933935</v>
      </c>
      <c r="G8" s="27" t="e">
        <f t="shared" si="0"/>
        <v>#DIV/0!</v>
      </c>
      <c r="H8" s="28">
        <f t="shared" si="0"/>
        <v>-0.8948545861297532</v>
      </c>
      <c r="I8" s="29">
        <f t="shared" si="0"/>
        <v>-1.1961722488038333</v>
      </c>
      <c r="J8" s="29">
        <f t="shared" si="0"/>
        <v>0.46598322460388886</v>
      </c>
      <c r="K8" s="29">
        <f t="shared" si="0"/>
        <v>0.6920415224913654</v>
      </c>
      <c r="L8" s="87" t="s">
        <v>8</v>
      </c>
      <c r="M8" s="88"/>
      <c r="N8" s="3"/>
    </row>
    <row r="9" spans="1:14" ht="30" customHeight="1">
      <c r="A9" s="8" t="s">
        <v>27</v>
      </c>
      <c r="B9" s="27">
        <f aca="true" t="shared" si="1" ref="B9:K9">((B$4/B$6)*100)-100</f>
        <v>-6.245353159851291</v>
      </c>
      <c r="C9" s="27">
        <f t="shared" si="1"/>
        <v>-9.865470852017935</v>
      </c>
      <c r="D9" s="27">
        <f t="shared" si="1"/>
        <v>-7.3488372093023315</v>
      </c>
      <c r="E9" s="27">
        <f t="shared" si="1"/>
        <v>-7.232968881412944</v>
      </c>
      <c r="F9" s="27">
        <f t="shared" si="1"/>
        <v>-0.07898894154818947</v>
      </c>
      <c r="G9" s="27" t="e">
        <f t="shared" si="1"/>
        <v>#DIV/0!</v>
      </c>
      <c r="H9" s="28">
        <f t="shared" si="1"/>
        <v>-3.8350217076700375</v>
      </c>
      <c r="I9" s="29">
        <f t="shared" si="1"/>
        <v>15.202231520223151</v>
      </c>
      <c r="J9" s="29">
        <f t="shared" si="1"/>
        <v>1.1257035647279423</v>
      </c>
      <c r="K9" s="29">
        <f t="shared" si="1"/>
        <v>3.558718861209968</v>
      </c>
      <c r="L9" s="80">
        <f>((M$4/M$6)*100)-100</f>
        <v>-12.810363440086348</v>
      </c>
      <c r="M9" s="81"/>
      <c r="N9" s="3"/>
    </row>
    <row r="10" spans="1:14" ht="30" customHeight="1">
      <c r="A10" s="8" t="s">
        <v>28</v>
      </c>
      <c r="B10" s="37">
        <f>((B$4/B$7)*100)-100</f>
        <v>-1.330203442879494</v>
      </c>
      <c r="C10" s="37">
        <f aca="true" t="shared" si="2" ref="C10:K10">((C$4/C$7)*100)-100</f>
        <v>-2.663438256658594</v>
      </c>
      <c r="D10" s="37">
        <f t="shared" si="2"/>
        <v>-3.9537126325940193</v>
      </c>
      <c r="E10" s="37">
        <f t="shared" si="2"/>
        <v>-1.7809439002671468</v>
      </c>
      <c r="F10" s="37">
        <f t="shared" si="2"/>
        <v>12.24489795918366</v>
      </c>
      <c r="G10" s="27" t="e">
        <f t="shared" si="2"/>
        <v>#DIV/0!</v>
      </c>
      <c r="H10" s="28">
        <f t="shared" si="2"/>
        <v>-20.0841852074564</v>
      </c>
      <c r="I10" s="29">
        <f t="shared" si="2"/>
        <v>86.87782805429865</v>
      </c>
      <c r="J10" s="38">
        <f t="shared" si="2"/>
        <v>9.55284552845528</v>
      </c>
      <c r="K10" s="29">
        <f t="shared" si="2"/>
        <v>25.431034482758633</v>
      </c>
      <c r="L10" s="80">
        <f>((M$4/M$7)*100)-100</f>
        <v>32.68714747275615</v>
      </c>
      <c r="M10" s="81"/>
      <c r="N10" s="3"/>
    </row>
    <row r="11" spans="1:14" ht="30" customHeight="1">
      <c r="A11" s="8" t="s">
        <v>32</v>
      </c>
      <c r="B11" s="39">
        <v>912</v>
      </c>
      <c r="C11" s="39">
        <v>926</v>
      </c>
      <c r="D11" s="40" t="s">
        <v>18</v>
      </c>
      <c r="E11" s="39">
        <v>824</v>
      </c>
      <c r="F11" s="39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59" t="s">
        <v>18</v>
      </c>
      <c r="M11" s="60"/>
      <c r="N11" s="3"/>
    </row>
    <row r="12" spans="1:11" ht="12" customHeight="1">
      <c r="A12" s="56" t="s">
        <v>31</v>
      </c>
      <c r="B12" s="56"/>
      <c r="K12" t="s">
        <v>25</v>
      </c>
    </row>
    <row r="13" spans="1:13" ht="14.25" customHeight="1" thickBot="1">
      <c r="A13" s="61" t="s">
        <v>39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5" ht="105" customHeight="1">
      <c r="A14" s="54" t="s">
        <v>29</v>
      </c>
      <c r="B14" s="74" t="s">
        <v>42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O14" s="10"/>
    </row>
    <row r="15" spans="1:15" ht="14.25" customHeight="1" thickBot="1">
      <c r="A15" s="55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O15" s="9"/>
    </row>
    <row r="16" spans="1:15" ht="48.75" customHeight="1">
      <c r="A16" s="54" t="s">
        <v>21</v>
      </c>
      <c r="B16" s="74" t="s">
        <v>41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O16" s="11"/>
    </row>
    <row r="17" spans="1:15" ht="21.75" customHeight="1" thickBot="1">
      <c r="A17" s="55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O17" s="9"/>
    </row>
    <row r="18" spans="1:15" ht="51.75" customHeight="1">
      <c r="A18" s="68" t="s">
        <v>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  <c r="O18" s="9"/>
    </row>
    <row r="19" spans="1:15" ht="23.25" customHeight="1" thickBot="1">
      <c r="A19" s="69"/>
      <c r="B19" s="72" t="s">
        <v>34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3.25390625" style="0" customWidth="1"/>
  </cols>
  <sheetData>
    <row r="1" spans="1:12" ht="12.75" customHeight="1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8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9.5" customHeight="1">
      <c r="A3" s="63" t="s">
        <v>16</v>
      </c>
      <c r="B3" s="65" t="s">
        <v>4</v>
      </c>
      <c r="C3" s="65"/>
      <c r="D3" s="65"/>
      <c r="E3" s="65"/>
      <c r="F3" s="65"/>
      <c r="G3" s="65"/>
      <c r="H3" s="62" t="s">
        <v>5</v>
      </c>
      <c r="I3" s="62"/>
      <c r="J3" s="62"/>
      <c r="K3" s="53" t="s">
        <v>13</v>
      </c>
      <c r="L3" s="53"/>
    </row>
    <row r="4" spans="1:12" ht="35.25" customHeight="1">
      <c r="A4" s="64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4" t="s">
        <v>6</v>
      </c>
      <c r="L4" s="84"/>
    </row>
    <row r="5" spans="1:12" ht="30" customHeight="1">
      <c r="A5" s="16" t="s">
        <v>36</v>
      </c>
      <c r="B5" s="42">
        <v>1267</v>
      </c>
      <c r="C5" s="42">
        <v>1227</v>
      </c>
      <c r="D5" s="42">
        <v>1004</v>
      </c>
      <c r="E5" s="42">
        <v>1099</v>
      </c>
      <c r="F5" s="42">
        <v>1248</v>
      </c>
      <c r="G5" s="23"/>
      <c r="H5" s="24">
        <v>8.19</v>
      </c>
      <c r="I5" s="43">
        <v>10.33</v>
      </c>
      <c r="J5" s="41">
        <v>5.91</v>
      </c>
      <c r="K5" s="66">
        <v>44927</v>
      </c>
      <c r="L5" s="82">
        <v>248.67</v>
      </c>
    </row>
    <row r="6" spans="1:12" ht="30" customHeight="1">
      <c r="A6" s="15" t="s">
        <v>35</v>
      </c>
      <c r="B6" s="49">
        <v>1332</v>
      </c>
      <c r="C6" s="49">
        <v>1300</v>
      </c>
      <c r="D6" s="49">
        <v>982</v>
      </c>
      <c r="E6" s="49">
        <v>1113</v>
      </c>
      <c r="F6" s="49">
        <v>1359</v>
      </c>
      <c r="G6" s="46"/>
      <c r="H6" s="24">
        <v>8.25</v>
      </c>
      <c r="I6" s="47">
        <v>10.47</v>
      </c>
      <c r="J6" s="47">
        <v>5.87</v>
      </c>
      <c r="K6" s="67"/>
      <c r="L6" s="83"/>
    </row>
    <row r="7" spans="1:12" ht="30" customHeight="1">
      <c r="A7" s="15" t="s">
        <v>37</v>
      </c>
      <c r="B7" s="50">
        <v>1337</v>
      </c>
      <c r="C7" s="50">
        <v>1351</v>
      </c>
      <c r="D7" s="50">
        <v>1060</v>
      </c>
      <c r="E7" s="50">
        <v>1175</v>
      </c>
      <c r="F7" s="50">
        <v>1232</v>
      </c>
      <c r="G7" s="46"/>
      <c r="H7" s="24">
        <v>7.14</v>
      </c>
      <c r="I7" s="52">
        <v>10.2</v>
      </c>
      <c r="J7" s="52">
        <v>5.66</v>
      </c>
      <c r="K7" s="51">
        <v>44896</v>
      </c>
      <c r="L7" s="33">
        <v>287.46</v>
      </c>
    </row>
    <row r="8" spans="1:12" ht="28.5" customHeight="1">
      <c r="A8" s="8" t="s">
        <v>38</v>
      </c>
      <c r="B8" s="50">
        <v>1298</v>
      </c>
      <c r="C8" s="50">
        <v>1237</v>
      </c>
      <c r="D8" s="50">
        <v>1025</v>
      </c>
      <c r="E8" s="50">
        <v>1102</v>
      </c>
      <c r="F8" s="50">
        <v>1109</v>
      </c>
      <c r="G8" s="46"/>
      <c r="H8" s="24">
        <v>4.4</v>
      </c>
      <c r="I8" s="52">
        <v>9.68</v>
      </c>
      <c r="J8" s="52">
        <v>4.68</v>
      </c>
      <c r="K8" s="51">
        <v>44562</v>
      </c>
      <c r="L8" s="45">
        <v>184.23</v>
      </c>
    </row>
    <row r="9" spans="1:12" ht="30" customHeight="1">
      <c r="A9" s="8" t="s">
        <v>23</v>
      </c>
      <c r="B9" s="31">
        <f aca="true" t="shared" si="0" ref="B9:J9">((B$5/B$6)*100)-100</f>
        <v>-4.87987987987988</v>
      </c>
      <c r="C9" s="31">
        <f t="shared" si="0"/>
        <v>-5.615384615384613</v>
      </c>
      <c r="D9" s="31">
        <f t="shared" si="0"/>
        <v>2.240325865580445</v>
      </c>
      <c r="E9" s="31">
        <f t="shared" si="0"/>
        <v>-1.2578616352201237</v>
      </c>
      <c r="F9" s="31">
        <f t="shared" si="0"/>
        <v>-8.167770419426049</v>
      </c>
      <c r="G9" s="31" t="e">
        <f t="shared" si="0"/>
        <v>#DIV/0!</v>
      </c>
      <c r="H9" s="32">
        <f t="shared" si="0"/>
        <v>-0.7272727272727337</v>
      </c>
      <c r="I9" s="32">
        <f t="shared" si="0"/>
        <v>-1.3371537726838625</v>
      </c>
      <c r="J9" s="32">
        <f t="shared" si="0"/>
        <v>0.6814310051107384</v>
      </c>
      <c r="K9" s="94" t="s">
        <v>8</v>
      </c>
      <c r="L9" s="95"/>
    </row>
    <row r="10" spans="1:12" ht="30" customHeight="1">
      <c r="A10" s="8" t="s">
        <v>24</v>
      </c>
      <c r="B10" s="31">
        <f aca="true" t="shared" si="1" ref="B10:J10">((B$5/B$7)*100)-100</f>
        <v>-5.235602094240846</v>
      </c>
      <c r="C10" s="31">
        <f t="shared" si="1"/>
        <v>-9.178386380458917</v>
      </c>
      <c r="D10" s="31">
        <f t="shared" si="1"/>
        <v>-5.283018867924525</v>
      </c>
      <c r="E10" s="31">
        <f t="shared" si="1"/>
        <v>-6.468085106382986</v>
      </c>
      <c r="F10" s="31">
        <f t="shared" si="1"/>
        <v>1.298701298701289</v>
      </c>
      <c r="G10" s="31" t="e">
        <f t="shared" si="1"/>
        <v>#DIV/0!</v>
      </c>
      <c r="H10" s="32">
        <f t="shared" si="1"/>
        <v>14.705882352941174</v>
      </c>
      <c r="I10" s="32">
        <f t="shared" si="1"/>
        <v>1.274509803921589</v>
      </c>
      <c r="J10" s="32">
        <f t="shared" si="1"/>
        <v>4.416961130742052</v>
      </c>
      <c r="K10" s="90">
        <f>((L$5/L$7)*100)-100</f>
        <v>-13.494051346274262</v>
      </c>
      <c r="L10" s="91"/>
    </row>
    <row r="11" spans="1:12" ht="30" customHeight="1">
      <c r="A11" s="8" t="s">
        <v>15</v>
      </c>
      <c r="B11" s="31">
        <f>((B$5/B$8)*100)-100</f>
        <v>-2.3882896764252735</v>
      </c>
      <c r="C11" s="31">
        <f aca="true" t="shared" si="2" ref="C11:J11">((C$5/C$8)*100)-100</f>
        <v>-0.8084074373484214</v>
      </c>
      <c r="D11" s="31">
        <f>((D$5/D$8)*100)-100</f>
        <v>-2.0487804878048763</v>
      </c>
      <c r="E11" s="31">
        <f t="shared" si="2"/>
        <v>-0.2722323049001716</v>
      </c>
      <c r="F11" s="31">
        <f t="shared" si="2"/>
        <v>12.53381424706943</v>
      </c>
      <c r="G11" s="31" t="e">
        <f t="shared" si="2"/>
        <v>#DIV/0!</v>
      </c>
      <c r="H11" s="32">
        <f t="shared" si="2"/>
        <v>86.1363636363636</v>
      </c>
      <c r="I11" s="32">
        <f t="shared" si="2"/>
        <v>6.714876033057848</v>
      </c>
      <c r="J11" s="32">
        <f t="shared" si="2"/>
        <v>26.2820512820513</v>
      </c>
      <c r="K11" s="92">
        <f>((L$5/L$8)*100)-100</f>
        <v>34.97801660967269</v>
      </c>
      <c r="L11" s="92"/>
    </row>
    <row r="12" spans="1:13" s="2" customFormat="1" ht="18.75" customHeight="1">
      <c r="A12" s="93" t="s">
        <v>14</v>
      </c>
      <c r="B12" s="93"/>
      <c r="C12" s="93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6" t="s">
        <v>31</v>
      </c>
      <c r="B13" s="96"/>
      <c r="C13" s="96"/>
      <c r="F13" s="97" t="s">
        <v>26</v>
      </c>
      <c r="G13" s="97"/>
      <c r="H13" s="97"/>
      <c r="I13" s="97"/>
      <c r="J13" s="97"/>
      <c r="K13" s="97"/>
      <c r="L13" s="97"/>
      <c r="M13" s="36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2023-03-13T12:39:34Z</dcterms:modified>
  <cp:category/>
  <cp:version/>
  <cp:contentType/>
  <cp:contentStatus/>
</cp:coreProperties>
</file>