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<sst xmlns="http://schemas.openxmlformats.org/spreadsheetml/2006/main" count="68" uniqueCount="43">
  <si>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</si>
  <si>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</si>
  <si>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</si>
  <si>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</si>
  <si>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</si>
  <si>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</si>
  <si>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</si>
  <si>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</si>
  <si>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</si>
  <si>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</si>
  <si>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</si>
  <si>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</si>
  <si>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</si>
  <si>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</si>
  <si>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</si>
  <si>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</si>
  <si>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</si>
  <si>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</si>
  <si>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</si>
  <si>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</si>
  <si>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</si>
  <si>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</si>
  <si>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</si>
  <si>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</si>
  <si>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</si>
  <si>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</si>
  <si>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</si>
  <si>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</si>
  <si>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</si>
  <si>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</si>
  <si>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</si>
  <si>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</si>
  <si>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</si>
  <si>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t>Średnie ceny skupu netto w Polsce</t>
  </si>
  <si>
    <t>Dane za 17 października - 23 października br. - brak aktualizacji na stronie KE w formie liczbowej, poniżej zapraszamy do obejrzenia wykresów z aktulanymi cenami w EURO/t</t>
  </si>
  <si>
    <t xml:space="preserve">W Polsce średnia ważona cena skupu mleka netto (bez VAT) wg GUS we wrześniu 2022 r. wyniosła 251,71 PLN/100kg. </t>
  </si>
  <si>
    <r>
      <t>Poprzedni tydzień</t>
    </r>
    <r>
      <rPr>
        <sz val="10"/>
        <rFont val="Arial CE"/>
        <family val="2"/>
      </rPr>
      <t xml:space="preserve"> 17.10-23.10.2022 r.</t>
    </r>
  </si>
  <si>
    <t>24.10-30.10.2022 r.</t>
  </si>
  <si>
    <r>
      <t>Poprzedni miesiąc</t>
    </r>
    <r>
      <rPr>
        <sz val="10"/>
        <rFont val="Arial CE"/>
        <family val="2"/>
      </rPr>
      <t xml:space="preserve"> 19.09-25.09.2022r.</t>
    </r>
  </si>
  <si>
    <r>
      <t xml:space="preserve">Rok 2021 </t>
    </r>
    <r>
      <rPr>
        <sz val="10"/>
        <rFont val="Arial CE"/>
        <family val="2"/>
      </rPr>
      <t xml:space="preserve"> 18.10-24.10.2021 r.</t>
    </r>
  </si>
  <si>
    <t xml:space="preserve">W ostatnim tygodniu października 2022 aktualna cena płacona za rzepak oz. to 3.141 PLN/t. Cena ta jest o 1,3 % wyższa jak przed tygodniem i 8,9 % większa jak przed miesiącem. W porównaniu do ceny z przed roku (2021) nastąpił wzrost o 8,7 %. Ceny produktów oleistych na giełdach światowych z 04.11.2022 r. /MATIF/ z terminem dostawy na VIII 2022 - 675,50 (EUR/t) za rzepak, z terminem dostawy na XI 2022 - 676,75 (EUR/t) za rzepak. </t>
  </si>
  <si>
    <t>W dniach 24.10-30.10.2022 r. na krajowym rynku średnia cena żywca wieprzowego wyniosła 7,00 PLN/kg i była mniejsza jak przed tygodniem o 2,9 % i niższa jak przed miesiącem o 11,2 %. W odniesieniu do notowań sprzed roku średnia cena żywca była o 70,7 % większa. Za żywiec wołowy płacono w skupie średnio 10,95 PLN/kg, było to o 0,0 % stała jak miesiąc wcześniej i o 25,7 % więcej jak przed rokiem. Średnia cena drobiu wyniosła 6,02 PLN/kg i była mniejsza jak przed tygodniem o 0,3 % i o 1,8 % niższa jak przed miesiącem. W odniesieniu do notowań sprzed roku cena ta uległa zmianie i była większa o 52,0 %.</t>
  </si>
  <si>
    <t xml:space="preserve">W czwartym tygodniu października br. tj. w dniach 24.10-30.10.2022 r. średnia cena pszenicy konsumpcyjnej wyniosła 1.603 PLN/t i była większa jak przed tygodniem o 0,3 % i o 5,7 % większa jak przed miesiącem. Za pszenicę paszową można było uzyskać przeciętnie cenę 1.606 PLN/t tj. o 0,6 % większa jak przed tygodniem i o 5,0 % więcej jak przed miesiącem. W odniesieniu do notowań sprzed roku zboża te były odpowiednio o 48,6 % wyższe i o 44,7 % wyższe. Średnia cena żyta paszowego w badanym okresie wyniosła 1.237 PLN/t i była o 0,9 % mniejsza jak przed tygodniem, natomiast o 5,5 % była większa jak przed miesiącem. Jednocześnie cena ziarna była o 38,1 % wyższa jak przed rokiem. Przeciętna cena jęczmienia paszowego w czwartym tygodniu października 2022 r. uległa niekorzystnej zmianie - 1.340 PLN/t. Cena ta była o 0,1 % mniejsza jak tydzień temu i o 3,1 % większa jak przed miesiącem oraz o 48,7 % większa jak w porównywalnym okresie 2021 r. W porównaniu z poprzednim tygodniem nastąpiła korekta ceny kukurydzy. Przeciętna cena skupu tego zboża kształtowała się na poziomie 1.437 PLN/t, tj. o 0,3 % więcej jak tydzień wcześniej. Jednocześnie cena ziarna była o 1,8 % większa jak przed miesiącem oraz o 51,6 % wyższa jak rok wcześniej (2021).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</si>
</sst>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d/mm"/>
    <numFmt numFmtId="174" formatCode="#,##0.000"/>
    <numFmt numFmtId="175" formatCode="#,##0.0000"/>
    <numFmt numFmtId="176" formatCode="#,###,##0"/>
    <numFmt numFmtId="177" formatCode="0.000"/>
  </numFmts>
  <fonts count="6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20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17" fillId="3" borderId="0" applyNumberFormat="0" applyBorder="0" applyAlignment="0" applyProtection="0"/>
    <xf numFmtId="0" fontId="48" fillId="4" borderId="0" applyNumberFormat="0" applyBorder="0" applyAlignment="0" applyProtection="0"/>
    <xf numFmtId="0" fontId="17" fillId="5" borderId="0" applyNumberFormat="0" applyBorder="0" applyAlignment="0" applyProtection="0"/>
    <xf numFmtId="0" fontId="48" fillId="6" borderId="0" applyNumberFormat="0" applyBorder="0" applyAlignment="0" applyProtection="0"/>
    <xf numFmtId="0" fontId="17" fillId="7" borderId="0" applyNumberFormat="0" applyBorder="0" applyAlignment="0" applyProtection="0"/>
    <xf numFmtId="0" fontId="48" fillId="8" borderId="0" applyNumberFormat="0" applyBorder="0" applyAlignment="0" applyProtection="0"/>
    <xf numFmtId="0" fontId="17" fillId="9" borderId="0" applyNumberFormat="0" applyBorder="0" applyAlignment="0" applyProtection="0"/>
    <xf numFmtId="0" fontId="48" fillId="10" borderId="0" applyNumberFormat="0" applyBorder="0" applyAlignment="0" applyProtection="0"/>
    <xf numFmtId="0" fontId="17" fillId="11" borderId="0" applyNumberFormat="0" applyBorder="0" applyAlignment="0" applyProtection="0"/>
    <xf numFmtId="0" fontId="48" fillId="12" borderId="0" applyNumberFormat="0" applyBorder="0" applyAlignment="0" applyProtection="0"/>
    <xf numFmtId="0" fontId="17" fillId="13" borderId="0" applyNumberFormat="0" applyBorder="0" applyAlignment="0" applyProtection="0"/>
    <xf numFmtId="0" fontId="48" fillId="14" borderId="0" applyNumberFormat="0" applyBorder="0" applyAlignment="0" applyProtection="0"/>
    <xf numFmtId="0" fontId="17" fillId="15" borderId="0" applyNumberFormat="0" applyBorder="0" applyAlignment="0" applyProtection="0"/>
    <xf numFmtId="0" fontId="48" fillId="16" borderId="0" applyNumberFormat="0" applyBorder="0" applyAlignment="0" applyProtection="0"/>
    <xf numFmtId="0" fontId="17" fillId="17" borderId="0" applyNumberFormat="0" applyBorder="0" applyAlignment="0" applyProtection="0"/>
    <xf numFmtId="0" fontId="48" fillId="18" borderId="0" applyNumberFormat="0" applyBorder="0" applyAlignment="0" applyProtection="0"/>
    <xf numFmtId="0" fontId="17" fillId="19" borderId="0" applyNumberFormat="0" applyBorder="0" applyAlignment="0" applyProtection="0"/>
    <xf numFmtId="0" fontId="48" fillId="20" borderId="0" applyNumberFormat="0" applyBorder="0" applyAlignment="0" applyProtection="0"/>
    <xf numFmtId="0" fontId="17" fillId="9" borderId="0" applyNumberFormat="0" applyBorder="0" applyAlignment="0" applyProtection="0"/>
    <xf numFmtId="0" fontId="48" fillId="21" borderId="0" applyNumberFormat="0" applyBorder="0" applyAlignment="0" applyProtection="0"/>
    <xf numFmtId="0" fontId="17" fillId="15" borderId="0" applyNumberFormat="0" applyBorder="0" applyAlignment="0" applyProtection="0"/>
    <xf numFmtId="0" fontId="48" fillId="22" borderId="0" applyNumberFormat="0" applyBorder="0" applyAlignment="0" applyProtection="0"/>
    <xf numFmtId="0" fontId="17" fillId="23" borderId="0" applyNumberFormat="0" applyBorder="0" applyAlignment="0" applyProtection="0"/>
    <xf numFmtId="0" fontId="49" fillId="24" borderId="0" applyNumberFormat="0" applyBorder="0" applyAlignment="0" applyProtection="0"/>
    <xf numFmtId="0" fontId="18" fillId="25" borderId="0" applyNumberFormat="0" applyBorder="0" applyAlignment="0" applyProtection="0"/>
    <xf numFmtId="0" fontId="49" fillId="26" borderId="0" applyNumberFormat="0" applyBorder="0" applyAlignment="0" applyProtection="0"/>
    <xf numFmtId="0" fontId="18" fillId="17" borderId="0" applyNumberFormat="0" applyBorder="0" applyAlignment="0" applyProtection="0"/>
    <xf numFmtId="0" fontId="49" fillId="27" borderId="0" applyNumberFormat="0" applyBorder="0" applyAlignment="0" applyProtection="0"/>
    <xf numFmtId="0" fontId="18" fillId="19" borderId="0" applyNumberFormat="0" applyBorder="0" applyAlignment="0" applyProtection="0"/>
    <xf numFmtId="0" fontId="49" fillId="28" borderId="0" applyNumberFormat="0" applyBorder="0" applyAlignment="0" applyProtection="0"/>
    <xf numFmtId="0" fontId="18" fillId="29" borderId="0" applyNumberFormat="0" applyBorder="0" applyAlignment="0" applyProtection="0"/>
    <xf numFmtId="0" fontId="49" fillId="30" borderId="0" applyNumberFormat="0" applyBorder="0" applyAlignment="0" applyProtection="0"/>
    <xf numFmtId="0" fontId="18" fillId="31" borderId="0" applyNumberFormat="0" applyBorder="0" applyAlignment="0" applyProtection="0"/>
    <xf numFmtId="0" fontId="49" fillId="32" borderId="0" applyNumberFormat="0" applyBorder="0" applyAlignment="0" applyProtection="0"/>
    <xf numFmtId="0" fontId="18" fillId="33" borderId="0" applyNumberFormat="0" applyBorder="0" applyAlignment="0" applyProtection="0"/>
    <xf numFmtId="0" fontId="49" fillId="34" borderId="0" applyNumberFormat="0" applyBorder="0" applyAlignment="0" applyProtection="0"/>
    <xf numFmtId="0" fontId="18" fillId="35" borderId="0" applyNumberFormat="0" applyBorder="0" applyAlignment="0" applyProtection="0"/>
    <xf numFmtId="0" fontId="49" fillId="36" borderId="0" applyNumberFormat="0" applyBorder="0" applyAlignment="0" applyProtection="0"/>
    <xf numFmtId="0" fontId="18" fillId="37" borderId="0" applyNumberFormat="0" applyBorder="0" applyAlignment="0" applyProtection="0"/>
    <xf numFmtId="0" fontId="49" fillId="38" borderId="0" applyNumberFormat="0" applyBorder="0" applyAlignment="0" applyProtection="0"/>
    <xf numFmtId="0" fontId="18" fillId="39" borderId="0" applyNumberFormat="0" applyBorder="0" applyAlignment="0" applyProtection="0"/>
    <xf numFmtId="0" fontId="49" fillId="40" borderId="0" applyNumberFormat="0" applyBorder="0" applyAlignment="0" applyProtection="0"/>
    <xf numFmtId="0" fontId="18" fillId="29" borderId="0" applyNumberFormat="0" applyBorder="0" applyAlignment="0" applyProtection="0"/>
    <xf numFmtId="0" fontId="49" fillId="41" borderId="0" applyNumberFormat="0" applyBorder="0" applyAlignment="0" applyProtection="0"/>
    <xf numFmtId="0" fontId="18" fillId="31" borderId="0" applyNumberFormat="0" applyBorder="0" applyAlignment="0" applyProtection="0"/>
    <xf numFmtId="0" fontId="49" fillId="42" borderId="0" applyNumberFormat="0" applyBorder="0" applyAlignment="0" applyProtection="0"/>
    <xf numFmtId="0" fontId="18" fillId="43" borderId="0" applyNumberFormat="0" applyBorder="0" applyAlignment="0" applyProtection="0"/>
    <xf numFmtId="0" fontId="50" fillId="44" borderId="1" applyNumberFormat="0" applyAlignment="0" applyProtection="0"/>
    <xf numFmtId="0" fontId="19" fillId="13" borderId="2" applyNumberFormat="0" applyAlignment="0" applyProtection="0"/>
    <xf numFmtId="0" fontId="51" fillId="45" borderId="3" applyNumberFormat="0" applyAlignment="0" applyProtection="0"/>
    <xf numFmtId="0" fontId="20" fillId="46" borderId="4" applyNumberFormat="0" applyAlignment="0" applyProtection="0"/>
    <xf numFmtId="0" fontId="52" fillId="47" borderId="0" applyNumberFormat="0" applyBorder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22" fillId="0" borderId="6" applyNumberFormat="0" applyFill="0" applyAlignment="0" applyProtection="0"/>
    <xf numFmtId="0" fontId="54" fillId="48" borderId="7" applyNumberFormat="0" applyAlignment="0" applyProtection="0"/>
    <xf numFmtId="0" fontId="23" fillId="49" borderId="8" applyNumberFormat="0" applyAlignment="0" applyProtection="0"/>
    <xf numFmtId="0" fontId="55" fillId="0" borderId="9" applyNumberFormat="0" applyFill="0" applyAlignment="0" applyProtection="0"/>
    <xf numFmtId="0" fontId="24" fillId="0" borderId="10" applyNumberFormat="0" applyFill="0" applyAlignment="0" applyProtection="0"/>
    <xf numFmtId="0" fontId="56" fillId="0" borderId="11" applyNumberFormat="0" applyFill="0" applyAlignment="0" applyProtection="0"/>
    <xf numFmtId="0" fontId="25" fillId="0" borderId="12" applyNumberFormat="0" applyFill="0" applyAlignment="0" applyProtection="0"/>
    <xf numFmtId="0" fontId="57" fillId="0" borderId="13" applyNumberFormat="0" applyFill="0" applyAlignment="0" applyProtection="0"/>
    <xf numFmtId="0" fontId="26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27" fillId="5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9" fillId="45" borderId="1" applyNumberFormat="0" applyAlignment="0" applyProtection="0"/>
    <xf numFmtId="0" fontId="28" fillId="46" borderId="2" applyNumberFormat="0" applyAlignment="0" applyProtection="0"/>
    <xf numFmtId="9" fontId="0" fillId="0" borderId="0" applyFont="0" applyFill="0" applyBorder="0" applyAlignment="0" applyProtection="0"/>
    <xf numFmtId="0" fontId="60" fillId="0" borderId="15" applyNumberFormat="0" applyFill="0" applyAlignment="0" applyProtection="0"/>
    <xf numFmtId="0" fontId="29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7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54" borderId="0" applyNumberFormat="0" applyBorder="0" applyAlignment="0" applyProtection="0"/>
    <xf numFmtId="0" fontId="32" fillId="5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13" borderId="19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9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71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/>
    </xf>
    <xf numFmtId="0" fontId="4" fillId="56" borderId="19" xfId="0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wrapText="1"/>
    </xf>
    <xf numFmtId="0" fontId="0" fillId="55" borderId="19" xfId="0" applyFill="1" applyBorder="1" applyAlignment="1">
      <alignment horizontal="center" vertical="center"/>
    </xf>
    <xf numFmtId="2" fontId="0" fillId="13" borderId="19" xfId="0" applyNumberFormat="1" applyFont="1" applyFill="1" applyBorder="1" applyAlignment="1">
      <alignment horizontal="center" vertical="center"/>
    </xf>
    <xf numFmtId="0" fontId="0" fillId="56" borderId="19" xfId="0" applyFont="1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166" fontId="9" fillId="55" borderId="19" xfId="0" applyNumberFormat="1" applyFont="1" applyFill="1" applyBorder="1" applyAlignment="1">
      <alignment horizontal="center" vertical="center"/>
    </xf>
    <xf numFmtId="166" fontId="9" fillId="56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0" fontId="0" fillId="44" borderId="19" xfId="0" applyFont="1" applyFill="1" applyBorder="1" applyAlignment="1">
      <alignment horizontal="center" vertical="center"/>
    </xf>
    <xf numFmtId="166" fontId="2" fillId="55" borderId="19" xfId="0" applyNumberFormat="1" applyFont="1" applyFill="1" applyBorder="1" applyAlignment="1">
      <alignment horizontal="center" vertical="center"/>
    </xf>
    <xf numFmtId="166" fontId="2" fillId="13" borderId="19" xfId="0" applyNumberFormat="1" applyFont="1" applyFill="1" applyBorder="1" applyAlignment="1">
      <alignment horizontal="center" vertical="center"/>
    </xf>
    <xf numFmtId="2" fontId="0" fillId="57" borderId="19" xfId="0" applyNumberFormat="1" applyFill="1" applyBorder="1" applyAlignment="1">
      <alignment horizontal="center" vertical="center"/>
    </xf>
    <xf numFmtId="2" fontId="0" fillId="57" borderId="19" xfId="0" applyNumberFormat="1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/>
    </xf>
    <xf numFmtId="0" fontId="12" fillId="0" borderId="0" xfId="71" applyAlignment="1" applyProtection="1">
      <alignment vertical="center"/>
      <protection/>
    </xf>
    <xf numFmtId="166" fontId="9" fillId="55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3" fontId="2" fillId="55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2" fontId="0" fillId="57" borderId="19" xfId="0" applyNumberFormat="1" applyFont="1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5" borderId="19" xfId="0" applyNumberFormat="1" applyFill="1" applyBorder="1" applyAlignment="1">
      <alignment horizontal="center" vertical="center"/>
    </xf>
    <xf numFmtId="2" fontId="0" fillId="44" borderId="19" xfId="0" applyNumberForma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2" fillId="57" borderId="19" xfId="0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wrapText="1"/>
    </xf>
    <xf numFmtId="0" fontId="6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57" borderId="26" xfId="0" applyFont="1" applyFill="1" applyBorder="1" applyAlignment="1">
      <alignment horizontal="center" vertical="center"/>
    </xf>
    <xf numFmtId="0" fontId="0" fillId="57" borderId="27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44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32" xfId="0" applyFont="1" applyBorder="1" applyAlignment="1">
      <alignment horizontal="left" vertical="top" wrapText="1"/>
    </xf>
    <xf numFmtId="0" fontId="15" fillId="0" borderId="33" xfId="0" applyNumberFormat="1" applyFont="1" applyBorder="1" applyAlignment="1">
      <alignment horizontal="left" vertical="top" wrapText="1"/>
    </xf>
    <xf numFmtId="0" fontId="15" fillId="0" borderId="34" xfId="0" applyNumberFormat="1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0" fontId="15" fillId="0" borderId="36" xfId="0" applyFont="1" applyBorder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0" fontId="15" fillId="0" borderId="34" xfId="0" applyFont="1" applyBorder="1" applyAlignment="1">
      <alignment horizontal="left" vertical="top" wrapText="1"/>
    </xf>
    <xf numFmtId="166" fontId="9" fillId="57" borderId="26" xfId="0" applyNumberFormat="1" applyFont="1" applyFill="1" applyBorder="1" applyAlignment="1">
      <alignment horizontal="center" vertical="center"/>
    </xf>
    <xf numFmtId="166" fontId="9" fillId="57" borderId="27" xfId="0" applyNumberFormat="1" applyFont="1" applyFill="1" applyBorder="1" applyAlignment="1">
      <alignment horizontal="center" vertical="center"/>
    </xf>
    <xf numFmtId="2" fontId="0" fillId="57" borderId="28" xfId="0" applyNumberFormat="1" applyFill="1" applyBorder="1" applyAlignment="1">
      <alignment horizontal="center" vertical="center"/>
    </xf>
    <xf numFmtId="2" fontId="0" fillId="57" borderId="29" xfId="0" applyNumberFormat="1" applyFill="1" applyBorder="1" applyAlignment="1">
      <alignment horizontal="center" vertical="center"/>
    </xf>
    <xf numFmtId="0" fontId="4" fillId="57" borderId="19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57" borderId="26" xfId="0" applyFont="1" applyFill="1" applyBorder="1" applyAlignment="1">
      <alignment horizontal="center" vertical="center"/>
    </xf>
    <xf numFmtId="0" fontId="10" fillId="57" borderId="27" xfId="0" applyFont="1" applyFill="1" applyBorder="1" applyAlignment="1">
      <alignment horizontal="center" vertical="center"/>
    </xf>
    <xf numFmtId="0" fontId="3" fillId="57" borderId="26" xfId="0" applyFont="1" applyFill="1" applyBorder="1" applyAlignment="1">
      <alignment horizontal="center" vertical="center"/>
    </xf>
    <xf numFmtId="0" fontId="3" fillId="57" borderId="27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0" fillId="57" borderId="26" xfId="0" applyNumberFormat="1" applyFont="1" applyFill="1" applyBorder="1" applyAlignment="1">
      <alignment horizontal="center" vertical="center"/>
    </xf>
    <xf numFmtId="166" fontId="0" fillId="57" borderId="27" xfId="0" applyNumberFormat="1" applyFont="1" applyFill="1" applyBorder="1" applyAlignment="1">
      <alignment horizontal="center" vertical="center"/>
    </xf>
    <xf numFmtId="166" fontId="0" fillId="57" borderId="19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wrapText="1"/>
    </xf>
    <xf numFmtId="167" fontId="3" fillId="57" borderId="28" xfId="0" applyNumberFormat="1" applyFont="1" applyFill="1" applyBorder="1" applyAlignment="1">
      <alignment horizontal="center" vertical="center"/>
    </xf>
    <xf numFmtId="167" fontId="3" fillId="57" borderId="29" xfId="0" applyNumberFormat="1" applyFont="1" applyFill="1" applyBorder="1" applyAlignment="1">
      <alignment horizontal="center" vertical="center"/>
    </xf>
    <xf numFmtId="167" fontId="3" fillId="57" borderId="19" xfId="0" applyNumberFormat="1" applyFont="1" applyFill="1" applyBorder="1" applyAlignment="1">
      <alignment horizontal="center" vertical="center"/>
    </xf>
  </cellXfs>
  <cellStyles count="96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y" xfId="84"/>
    <cellStyle name="Neutralny 2" xfId="85"/>
    <cellStyle name="Normal_taryfa 01-24" xfId="86"/>
    <cellStyle name="Normalny 14 2" xfId="87"/>
    <cellStyle name="Normalny 2" xfId="88"/>
    <cellStyle name="Normalny 3" xfId="89"/>
    <cellStyle name="Normalny 4" xfId="90"/>
    <cellStyle name="Normalny 6" xfId="91"/>
    <cellStyle name="Normalny 6 2" xfId="92"/>
    <cellStyle name="Obliczenia" xfId="93"/>
    <cellStyle name="Obliczenia 2" xfId="94"/>
    <cellStyle name="Percent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y" xfId="108"/>
    <cellStyle name="Zły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7</xdr:col>
      <xdr:colOff>304800</xdr:colOff>
      <xdr:row>42</xdr:row>
      <xdr:rowOff>19050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34350"/>
          <a:ext cx="683895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14</xdr:col>
      <xdr:colOff>1104900</xdr:colOff>
      <xdr:row>42</xdr:row>
      <xdr:rowOff>9525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8134350"/>
          <a:ext cx="676275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106" zoomScaleNormal="106" zoomScalePageLayoutView="0" workbookViewId="0" topLeftCell="A7">
      <selection activeCell="B14" sqref="B14:M15"/>
    </sheetView>
  </sheetViews>
  <sheetFormatPr defaultColWidth="9.00390625" defaultRowHeight="12.75"/>
  <cols>
    <col min="1" max="1" width="36.37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3.37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56" t="s">
        <v>33</v>
      </c>
      <c r="B1" s="56"/>
      <c r="C1" s="56"/>
      <c r="D1" s="56"/>
      <c r="E1" s="57"/>
      <c r="F1" s="57"/>
      <c r="G1" s="57"/>
      <c r="H1" s="57"/>
      <c r="I1" s="57"/>
      <c r="J1" s="57"/>
      <c r="K1" s="57"/>
      <c r="L1" s="57"/>
      <c r="M1" s="57"/>
    </row>
    <row r="2" spans="1:14" ht="23.25" customHeight="1">
      <c r="A2" s="62" t="s">
        <v>16</v>
      </c>
      <c r="B2" s="64"/>
      <c r="C2" s="64"/>
      <c r="D2" s="64"/>
      <c r="E2" s="64"/>
      <c r="F2" s="64"/>
      <c r="G2" s="64"/>
      <c r="H2" s="20" t="s">
        <v>7</v>
      </c>
      <c r="I2" s="61" t="s">
        <v>25</v>
      </c>
      <c r="J2" s="61"/>
      <c r="K2" s="61"/>
      <c r="L2" s="52" t="s">
        <v>13</v>
      </c>
      <c r="M2" s="52"/>
      <c r="N2" s="3"/>
    </row>
    <row r="3" spans="1:15" ht="39" customHeight="1">
      <c r="A3" s="63"/>
      <c r="B3" s="18" t="s">
        <v>22</v>
      </c>
      <c r="C3" s="18" t="s">
        <v>0</v>
      </c>
      <c r="D3" s="18" t="s">
        <v>11</v>
      </c>
      <c r="E3" s="19" t="s">
        <v>1</v>
      </c>
      <c r="F3" s="51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30</v>
      </c>
      <c r="L3" s="81" t="s">
        <v>6</v>
      </c>
      <c r="M3" s="81"/>
      <c r="N3" s="4"/>
      <c r="O3" s="1"/>
    </row>
    <row r="4" spans="1:14" ht="30" customHeight="1">
      <c r="A4" s="16" t="s">
        <v>37</v>
      </c>
      <c r="B4" s="42">
        <v>1603</v>
      </c>
      <c r="C4" s="42">
        <v>1606</v>
      </c>
      <c r="D4" s="42">
        <v>1237</v>
      </c>
      <c r="E4" s="42">
        <v>1340</v>
      </c>
      <c r="F4" s="42">
        <v>1437</v>
      </c>
      <c r="G4" s="23"/>
      <c r="H4" s="35">
        <v>3141</v>
      </c>
      <c r="I4" s="26">
        <v>7</v>
      </c>
      <c r="J4" s="45">
        <v>10.95</v>
      </c>
      <c r="K4" s="41">
        <v>6.02</v>
      </c>
      <c r="L4" s="95">
        <v>44805</v>
      </c>
      <c r="M4" s="79">
        <v>251.71</v>
      </c>
      <c r="N4" s="3"/>
    </row>
    <row r="5" spans="1:14" ht="29.25" customHeight="1">
      <c r="A5" s="15" t="s">
        <v>36</v>
      </c>
      <c r="B5" s="43">
        <v>1599</v>
      </c>
      <c r="C5" s="43">
        <v>1597</v>
      </c>
      <c r="D5" s="43">
        <v>1248</v>
      </c>
      <c r="E5" s="43">
        <v>1341</v>
      </c>
      <c r="F5" s="43">
        <v>1432</v>
      </c>
      <c r="G5" s="47"/>
      <c r="H5" s="46">
        <v>3101</v>
      </c>
      <c r="I5" s="48">
        <v>7.21</v>
      </c>
      <c r="J5" s="48">
        <v>10.92</v>
      </c>
      <c r="K5" s="48">
        <v>6.04</v>
      </c>
      <c r="L5" s="96"/>
      <c r="M5" s="80"/>
      <c r="N5" s="3"/>
    </row>
    <row r="6" spans="1:14" ht="30" customHeight="1">
      <c r="A6" s="15" t="s">
        <v>38</v>
      </c>
      <c r="B6" s="43">
        <v>1516</v>
      </c>
      <c r="C6" s="43">
        <v>1529</v>
      </c>
      <c r="D6" s="43">
        <v>1173</v>
      </c>
      <c r="E6" s="43">
        <v>1300</v>
      </c>
      <c r="F6" s="43">
        <v>1412</v>
      </c>
      <c r="G6" s="47"/>
      <c r="H6" s="46">
        <v>2884</v>
      </c>
      <c r="I6" s="48">
        <v>7.88</v>
      </c>
      <c r="J6" s="48">
        <v>10.95</v>
      </c>
      <c r="K6" s="48">
        <v>6.13</v>
      </c>
      <c r="L6" s="97">
        <v>44774</v>
      </c>
      <c r="M6" s="33">
        <v>240.29</v>
      </c>
      <c r="N6" s="3"/>
    </row>
    <row r="7" spans="1:14" ht="30" customHeight="1">
      <c r="A7" s="8" t="s">
        <v>39</v>
      </c>
      <c r="B7" s="49">
        <v>1079</v>
      </c>
      <c r="C7" s="49">
        <v>1110</v>
      </c>
      <c r="D7" s="49">
        <v>896</v>
      </c>
      <c r="E7" s="49">
        <v>901</v>
      </c>
      <c r="F7" s="49">
        <v>948</v>
      </c>
      <c r="G7" s="47"/>
      <c r="H7" s="46">
        <v>2889</v>
      </c>
      <c r="I7" s="48">
        <v>4.1</v>
      </c>
      <c r="J7" s="48">
        <v>8.71</v>
      </c>
      <c r="K7" s="50">
        <v>3.96</v>
      </c>
      <c r="L7" s="97">
        <v>44440</v>
      </c>
      <c r="M7" s="34">
        <v>157.48</v>
      </c>
      <c r="N7" s="3"/>
    </row>
    <row r="8" spans="1:14" ht="30" customHeight="1">
      <c r="A8" s="8" t="s">
        <v>23</v>
      </c>
      <c r="B8" s="27">
        <f aca="true" t="shared" si="0" ref="B8:K8">((B$4/B$5)*100)-100</f>
        <v>0.2501563477173221</v>
      </c>
      <c r="C8" s="27">
        <f t="shared" si="0"/>
        <v>0.5635566687539182</v>
      </c>
      <c r="D8" s="27">
        <f t="shared" si="0"/>
        <v>-0.8814102564102484</v>
      </c>
      <c r="E8" s="27">
        <f t="shared" si="0"/>
        <v>-0.07457121551081514</v>
      </c>
      <c r="F8" s="27">
        <f t="shared" si="0"/>
        <v>0.3491620111731919</v>
      </c>
      <c r="G8" s="27" t="e">
        <f t="shared" si="0"/>
        <v>#DIV/0!</v>
      </c>
      <c r="H8" s="28">
        <f t="shared" si="0"/>
        <v>1.289906481780065</v>
      </c>
      <c r="I8" s="29">
        <f t="shared" si="0"/>
        <v>-2.9126213592232943</v>
      </c>
      <c r="J8" s="29">
        <f t="shared" si="0"/>
        <v>0.2747252747252702</v>
      </c>
      <c r="K8" s="29">
        <f t="shared" si="0"/>
        <v>-0.33112582781458855</v>
      </c>
      <c r="L8" s="84" t="s">
        <v>8</v>
      </c>
      <c r="M8" s="85"/>
      <c r="N8" s="3"/>
    </row>
    <row r="9" spans="1:14" ht="30" customHeight="1">
      <c r="A9" s="8" t="s">
        <v>27</v>
      </c>
      <c r="B9" s="27">
        <f aca="true" t="shared" si="1" ref="B9:K9">((B$4/B$6)*100)-100</f>
        <v>5.7387862796833815</v>
      </c>
      <c r="C9" s="27">
        <f t="shared" si="1"/>
        <v>5.035971223021576</v>
      </c>
      <c r="D9" s="27">
        <f t="shared" si="1"/>
        <v>5.456095481670914</v>
      </c>
      <c r="E9" s="27">
        <f t="shared" si="1"/>
        <v>3.076923076923066</v>
      </c>
      <c r="F9" s="27">
        <f t="shared" si="1"/>
        <v>1.7705382436260493</v>
      </c>
      <c r="G9" s="27" t="e">
        <f t="shared" si="1"/>
        <v>#DIV/0!</v>
      </c>
      <c r="H9" s="28">
        <f t="shared" si="1"/>
        <v>8.91123439667129</v>
      </c>
      <c r="I9" s="29">
        <f t="shared" si="1"/>
        <v>-11.167512690355323</v>
      </c>
      <c r="J9" s="29">
        <f t="shared" si="1"/>
        <v>0</v>
      </c>
      <c r="K9" s="29">
        <f t="shared" si="1"/>
        <v>-1.794453507340961</v>
      </c>
      <c r="L9" s="77">
        <f>((M$4/M$6)*100)-100</f>
        <v>4.752590619667913</v>
      </c>
      <c r="M9" s="78"/>
      <c r="N9" s="3"/>
    </row>
    <row r="10" spans="1:14" ht="30" customHeight="1">
      <c r="A10" s="8" t="s">
        <v>28</v>
      </c>
      <c r="B10" s="37">
        <f>((B$4/B$7)*100)-100</f>
        <v>48.563484708063015</v>
      </c>
      <c r="C10" s="37">
        <f aca="true" t="shared" si="2" ref="C10:K10">((C$4/C$7)*100)-100</f>
        <v>44.6846846846847</v>
      </c>
      <c r="D10" s="37">
        <f t="shared" si="2"/>
        <v>38.05803571428572</v>
      </c>
      <c r="E10" s="37">
        <f t="shared" si="2"/>
        <v>48.72364039955605</v>
      </c>
      <c r="F10" s="37">
        <f t="shared" si="2"/>
        <v>51.58227848101268</v>
      </c>
      <c r="G10" s="27" t="e">
        <f t="shared" si="2"/>
        <v>#DIV/0!</v>
      </c>
      <c r="H10" s="28">
        <f t="shared" si="2"/>
        <v>8.72274143302181</v>
      </c>
      <c r="I10" s="29">
        <f t="shared" si="2"/>
        <v>70.73170731707319</v>
      </c>
      <c r="J10" s="38">
        <f t="shared" si="2"/>
        <v>25.717566016073462</v>
      </c>
      <c r="K10" s="29">
        <f t="shared" si="2"/>
        <v>52.02020202020202</v>
      </c>
      <c r="L10" s="77">
        <f>((M$4/M$7)*100)-100</f>
        <v>59.836169672339366</v>
      </c>
      <c r="M10" s="78"/>
      <c r="N10" s="3"/>
    </row>
    <row r="11" spans="1:14" ht="30" customHeight="1">
      <c r="A11" s="8" t="s">
        <v>32</v>
      </c>
      <c r="B11" s="39">
        <v>912</v>
      </c>
      <c r="C11" s="39">
        <v>926</v>
      </c>
      <c r="D11" s="40" t="s">
        <v>18</v>
      </c>
      <c r="E11" s="39">
        <v>824</v>
      </c>
      <c r="F11" s="39">
        <v>1044</v>
      </c>
      <c r="G11" s="23" t="s">
        <v>18</v>
      </c>
      <c r="H11" s="25" t="s">
        <v>18</v>
      </c>
      <c r="I11" s="30" t="s">
        <v>18</v>
      </c>
      <c r="J11" s="30" t="s">
        <v>18</v>
      </c>
      <c r="K11" s="30" t="s">
        <v>18</v>
      </c>
      <c r="L11" s="58" t="s">
        <v>18</v>
      </c>
      <c r="M11" s="59"/>
      <c r="N11" s="3"/>
    </row>
    <row r="12" spans="1:11" ht="12" customHeight="1">
      <c r="A12" s="55" t="s">
        <v>31</v>
      </c>
      <c r="B12" s="55"/>
      <c r="K12" t="s">
        <v>25</v>
      </c>
    </row>
    <row r="13" spans="1:13" ht="14.25" customHeight="1" thickBot="1">
      <c r="A13" s="60" t="s">
        <v>34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5" ht="105" customHeight="1">
      <c r="A14" s="53" t="s">
        <v>29</v>
      </c>
      <c r="B14" s="71" t="s">
        <v>42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3"/>
      <c r="O14" s="10"/>
    </row>
    <row r="15" spans="1:15" ht="14.25" customHeight="1" thickBot="1">
      <c r="A15" s="54"/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6"/>
      <c r="O15" s="9"/>
    </row>
    <row r="16" spans="1:15" ht="48.75" customHeight="1">
      <c r="A16" s="53" t="s">
        <v>21</v>
      </c>
      <c r="B16" s="71" t="s">
        <v>41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3"/>
      <c r="O16" s="11"/>
    </row>
    <row r="17" spans="1:15" ht="21.75" customHeight="1" thickBot="1">
      <c r="A17" s="54"/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6"/>
      <c r="O17" s="9"/>
    </row>
    <row r="18" spans="1:15" ht="43.5" customHeight="1">
      <c r="A18" s="65" t="s">
        <v>20</v>
      </c>
      <c r="B18" s="67" t="s">
        <v>40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8"/>
      <c r="O18" s="9"/>
    </row>
    <row r="19" spans="1:15" ht="23.25" customHeight="1" thickBot="1">
      <c r="A19" s="66"/>
      <c r="B19" s="69" t="s">
        <v>35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L9:M9"/>
    <mergeCell ref="L10:M10"/>
    <mergeCell ref="M4:M5"/>
    <mergeCell ref="L3:M3"/>
    <mergeCell ref="B23:Q23"/>
    <mergeCell ref="L8:M8"/>
    <mergeCell ref="A18:A19"/>
    <mergeCell ref="B18:M18"/>
    <mergeCell ref="B19:M19"/>
    <mergeCell ref="A16:A17"/>
    <mergeCell ref="B14:M15"/>
    <mergeCell ref="B16:M17"/>
    <mergeCell ref="L2:M2"/>
    <mergeCell ref="A14:A15"/>
    <mergeCell ref="A12:B12"/>
    <mergeCell ref="A1:M1"/>
    <mergeCell ref="L11:M11"/>
    <mergeCell ref="A13:M13"/>
    <mergeCell ref="I2:K2"/>
    <mergeCell ref="A2:A3"/>
    <mergeCell ref="B2:G2"/>
    <mergeCell ref="L4:L5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9.875" style="0" customWidth="1"/>
  </cols>
  <sheetData>
    <row r="1" spans="1:12" ht="12.75" customHeight="1">
      <c r="A1" s="90" t="s">
        <v>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8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9.5" customHeight="1">
      <c r="A3" s="62" t="s">
        <v>16</v>
      </c>
      <c r="B3" s="64" t="s">
        <v>4</v>
      </c>
      <c r="C3" s="64"/>
      <c r="D3" s="64"/>
      <c r="E3" s="64"/>
      <c r="F3" s="64"/>
      <c r="G3" s="64"/>
      <c r="H3" s="61" t="s">
        <v>5</v>
      </c>
      <c r="I3" s="61"/>
      <c r="J3" s="61"/>
      <c r="K3" s="52" t="s">
        <v>13</v>
      </c>
      <c r="L3" s="52"/>
    </row>
    <row r="4" spans="1:12" ht="35.25" customHeight="1">
      <c r="A4" s="63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81" t="s">
        <v>6</v>
      </c>
      <c r="L4" s="81"/>
    </row>
    <row r="5" spans="1:12" ht="30" customHeight="1">
      <c r="A5" s="16" t="s">
        <v>37</v>
      </c>
      <c r="B5" s="42">
        <v>1594</v>
      </c>
      <c r="C5" s="42">
        <v>1629</v>
      </c>
      <c r="D5" s="42">
        <v>1246</v>
      </c>
      <c r="E5" s="42">
        <v>1341</v>
      </c>
      <c r="F5" s="42">
        <v>1450</v>
      </c>
      <c r="G5" s="23"/>
      <c r="H5" s="24">
        <v>6.95</v>
      </c>
      <c r="I5" s="45">
        <v>10.42</v>
      </c>
      <c r="J5" s="41">
        <v>5.77</v>
      </c>
      <c r="K5" s="95">
        <v>44805</v>
      </c>
      <c r="L5" s="79">
        <v>257.86</v>
      </c>
    </row>
    <row r="6" spans="1:12" ht="30" customHeight="1">
      <c r="A6" s="15" t="s">
        <v>36</v>
      </c>
      <c r="B6" s="43">
        <v>1597</v>
      </c>
      <c r="C6" s="43">
        <v>1619</v>
      </c>
      <c r="D6" s="43">
        <v>1214</v>
      </c>
      <c r="E6" s="43">
        <v>1344</v>
      </c>
      <c r="F6" s="43">
        <v>1428</v>
      </c>
      <c r="G6" s="47"/>
      <c r="H6" s="24">
        <v>7.17</v>
      </c>
      <c r="I6" s="48">
        <v>10.41</v>
      </c>
      <c r="J6" s="48">
        <v>5.88</v>
      </c>
      <c r="K6" s="96"/>
      <c r="L6" s="80"/>
    </row>
    <row r="7" spans="1:12" ht="30" customHeight="1">
      <c r="A7" s="15" t="s">
        <v>38</v>
      </c>
      <c r="B7" s="43">
        <v>1536</v>
      </c>
      <c r="C7" s="43">
        <v>1534</v>
      </c>
      <c r="D7" s="43">
        <v>1181</v>
      </c>
      <c r="E7" s="43">
        <v>1300</v>
      </c>
      <c r="F7" s="43">
        <v>1416</v>
      </c>
      <c r="G7" s="47"/>
      <c r="H7" s="24">
        <v>7.84</v>
      </c>
      <c r="I7" s="48">
        <v>10.59</v>
      </c>
      <c r="J7" s="48">
        <v>6.17</v>
      </c>
      <c r="K7" s="97">
        <v>44774</v>
      </c>
      <c r="L7" s="33">
        <v>244.72</v>
      </c>
    </row>
    <row r="8" spans="1:12" ht="28.5" customHeight="1">
      <c r="A8" s="8" t="s">
        <v>39</v>
      </c>
      <c r="B8" s="49">
        <v>1081</v>
      </c>
      <c r="C8" s="49">
        <v>1138</v>
      </c>
      <c r="D8" s="49">
        <v>913</v>
      </c>
      <c r="E8" s="49">
        <v>901</v>
      </c>
      <c r="F8" s="49">
        <v>944</v>
      </c>
      <c r="G8" s="47"/>
      <c r="H8" s="24">
        <v>4.19</v>
      </c>
      <c r="I8" s="48">
        <v>7.45</v>
      </c>
      <c r="J8" s="50">
        <v>3.95</v>
      </c>
      <c r="K8" s="97">
        <v>44440</v>
      </c>
      <c r="L8" s="44">
        <v>160.99</v>
      </c>
    </row>
    <row r="9" spans="1:12" ht="30" customHeight="1">
      <c r="A9" s="8" t="s">
        <v>23</v>
      </c>
      <c r="B9" s="31">
        <f aca="true" t="shared" si="0" ref="B9:J9">((B$5/B$6)*100)-100</f>
        <v>-0.187852222917968</v>
      </c>
      <c r="C9" s="31">
        <f t="shared" si="0"/>
        <v>0.6176652254478228</v>
      </c>
      <c r="D9" s="31">
        <f t="shared" si="0"/>
        <v>2.635914332784182</v>
      </c>
      <c r="E9" s="31">
        <f t="shared" si="0"/>
        <v>-0.2232142857142918</v>
      </c>
      <c r="F9" s="31">
        <f t="shared" si="0"/>
        <v>1.5406162464985869</v>
      </c>
      <c r="G9" s="31" t="e">
        <f t="shared" si="0"/>
        <v>#DIV/0!</v>
      </c>
      <c r="H9" s="32">
        <f t="shared" si="0"/>
        <v>-3.068340306834031</v>
      </c>
      <c r="I9" s="32">
        <f t="shared" si="0"/>
        <v>0.09606147934677267</v>
      </c>
      <c r="J9" s="32">
        <f t="shared" si="0"/>
        <v>-1.8707482993197289</v>
      </c>
      <c r="K9" s="86" t="s">
        <v>8</v>
      </c>
      <c r="L9" s="87"/>
    </row>
    <row r="10" spans="1:12" ht="30" customHeight="1">
      <c r="A10" s="8" t="s">
        <v>24</v>
      </c>
      <c r="B10" s="31">
        <f aca="true" t="shared" si="1" ref="B10:J10">((B$5/B$7)*100)-100</f>
        <v>3.7760416666666714</v>
      </c>
      <c r="C10" s="31">
        <f t="shared" si="1"/>
        <v>6.192959582790095</v>
      </c>
      <c r="D10" s="31">
        <f t="shared" si="1"/>
        <v>5.503810330228617</v>
      </c>
      <c r="E10" s="31">
        <f t="shared" si="1"/>
        <v>3.153846153846146</v>
      </c>
      <c r="F10" s="31">
        <f t="shared" si="1"/>
        <v>2.4011299435028377</v>
      </c>
      <c r="G10" s="31" t="e">
        <f t="shared" si="1"/>
        <v>#DIV/0!</v>
      </c>
      <c r="H10" s="32">
        <f t="shared" si="1"/>
        <v>-11.352040816326522</v>
      </c>
      <c r="I10" s="32">
        <f t="shared" si="1"/>
        <v>-1.605288007554293</v>
      </c>
      <c r="J10" s="32">
        <f t="shared" si="1"/>
        <v>-6.482982171799037</v>
      </c>
      <c r="K10" s="91">
        <f>((L$5/L$7)*100)-100</f>
        <v>5.369401765282774</v>
      </c>
      <c r="L10" s="92"/>
    </row>
    <row r="11" spans="1:12" ht="30" customHeight="1">
      <c r="A11" s="8" t="s">
        <v>15</v>
      </c>
      <c r="B11" s="31">
        <f>((B$5/B$8)*100)-100</f>
        <v>47.45605920444035</v>
      </c>
      <c r="C11" s="31">
        <f aca="true" t="shared" si="2" ref="C11:J11">((C$5/C$8)*100)-100</f>
        <v>43.14586994727591</v>
      </c>
      <c r="D11" s="31">
        <f>((D$5/D$8)*100)-100</f>
        <v>36.47316538882802</v>
      </c>
      <c r="E11" s="31">
        <f t="shared" si="2"/>
        <v>48.834628190899</v>
      </c>
      <c r="F11" s="31">
        <f t="shared" si="2"/>
        <v>53.60169491525423</v>
      </c>
      <c r="G11" s="31" t="e">
        <f t="shared" si="2"/>
        <v>#DIV/0!</v>
      </c>
      <c r="H11" s="32">
        <f t="shared" si="2"/>
        <v>65.87112171837708</v>
      </c>
      <c r="I11" s="32">
        <f t="shared" si="2"/>
        <v>39.86577181208054</v>
      </c>
      <c r="J11" s="32">
        <f t="shared" si="2"/>
        <v>46.07594936708858</v>
      </c>
      <c r="K11" s="93">
        <f>((L$5/L$8)*100)-100</f>
        <v>60.171439219827334</v>
      </c>
      <c r="L11" s="93"/>
    </row>
    <row r="12" spans="1:13" s="2" customFormat="1" ht="18.75" customHeight="1">
      <c r="A12" s="94" t="s">
        <v>14</v>
      </c>
      <c r="B12" s="94"/>
      <c r="C12" s="94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88" t="s">
        <v>31</v>
      </c>
      <c r="B13" s="88"/>
      <c r="C13" s="88"/>
      <c r="F13" s="89" t="s">
        <v>26</v>
      </c>
      <c r="G13" s="89"/>
      <c r="H13" s="89"/>
      <c r="I13" s="89"/>
      <c r="J13" s="89"/>
      <c r="K13" s="89"/>
      <c r="L13" s="89"/>
      <c r="M13" s="36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Agata Karczyńska</cp:lastModifiedBy>
  <cp:lastPrinted>2019-07-23T07:23:30Z</cp:lastPrinted>
  <dcterms:created xsi:type="dcterms:W3CDTF">2009-08-31T06:54:15Z</dcterms:created>
  <dcterms:modified xsi:type="dcterms:W3CDTF">2022-11-07T09:55:02Z</dcterms:modified>
  <cp:category/>
  <cp:version/>
  <cp:contentType/>
  <cp:contentStatus/>
</cp:coreProperties>
</file>