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<sst xmlns="http://schemas.openxmlformats.org/spreadsheetml/2006/main" count="68" uniqueCount="43">
  <si>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</si>
  <si>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</si>
  <si>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</si>
  <si>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</si>
  <si>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</si>
  <si>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</si>
  <si>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</si>
  <si>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</si>
  <si>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</si>
  <si>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</si>
  <si>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</si>
  <si>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</si>
  <si>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</si>
  <si>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</si>
  <si>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</si>
  <si>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</si>
  <si>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</si>
  <si>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</si>
  <si>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</si>
  <si>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</si>
  <si>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</si>
  <si>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</si>
  <si>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</si>
  <si>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</si>
  <si>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</si>
  <si>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</si>
  <si>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</si>
  <si>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</si>
  <si>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</si>
  <si>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</si>
  <si>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</si>
  <si>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</si>
  <si>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</si>
  <si>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</si>
  <si>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16 maja - 22 maja br. - brak aktualizacji na stronie KE w formie liczbowej, poniżej zapraszamy do obejrzenia wykresów z aktulanymi cenami w EURO/t</t>
  </si>
  <si>
    <t xml:space="preserve">W Polsce średnia ważona cena skupu mleka netto (bez VAT) wg GUS w kwietniu 2022 r. wyniosła 209,90 PLN/100kg. </t>
  </si>
  <si>
    <r>
      <t>Poprzedni tydzień</t>
    </r>
    <r>
      <rPr>
        <sz val="10"/>
        <rFont val="Arial CE"/>
        <family val="2"/>
      </rPr>
      <t xml:space="preserve"> 16.05-22.05.2022 r.</t>
    </r>
  </si>
  <si>
    <t>23.05-29.05.2022 r.</t>
  </si>
  <si>
    <r>
      <t>Poprzedni miesiąc</t>
    </r>
    <r>
      <rPr>
        <sz val="10"/>
        <rFont val="Arial CE"/>
        <family val="2"/>
      </rPr>
      <t xml:space="preserve"> 18.04-24.04.2022 r.</t>
    </r>
  </si>
  <si>
    <r>
      <t xml:space="preserve">Rok 2021 </t>
    </r>
    <r>
      <rPr>
        <sz val="10"/>
        <rFont val="Arial CE"/>
        <family val="2"/>
      </rPr>
      <t xml:space="preserve"> 17.05-23.05.2021 r.</t>
    </r>
  </si>
  <si>
    <t xml:space="preserve">W ostatnim tygodniu maja 2022 aktualna cena płacona za rzepak oz. to 4.681 PLN/t. Cena ta jest o 2,3 % wyższa jak przed tygodniem i 13,3 % większa jak przed miesiącem. W porównaniu do ceny z przed roku (2021) nastąpił wzrost o 107,9 %. Ceny produktów oleistych na giełdach światowych z 03.06.2022 r. /MATIF/ z terminem dostawy na VIII 2022 - 796,75 (EUR/t) za rzepak, z terminem dostawy na XI 2022 - 791,75 (EUR/t) za rzepak. </t>
  </si>
  <si>
    <t xml:space="preserve">W trzecim tygodniu maja br. tj. w dniach 23.05-29.05.2022 r. średnia cena pszenicy konsumpcyjnej wyniosła 1.733 PLN/t i była większa jak przed tygodniem o 0,1 % i o 4,1 % większa jak przed miesiącem. Za pszenicę paszową można było uzyskać przeciętnie cenę 1.734 PLN/t tj. o 0,5 % więcej jak przed tygodniem i o 3,2 % więcej jak przed miesiącem. W odniesieniu do notowań sprzed roku zboża te były odpowiednio o 79,8 % wyższe i o 77,1 % wyższe. Średnia cena żyta paszowego w badanym okresie wyniosła 1.343 PLN/t i była o 1,3 % mniejsza jak przed tygodniem, natomiast o 2,8 % była większa jak przed miesiącem. Jednocześnie cena ziarna była o 77,4 % wyższa jak przed rokiem. Przeciętna cena jęczmienia paszowego w czwartym tygodniu maja 2022 r. uległa korzystnej zmianie - 1.509 PLN/t. Cena ta była o 0,3 % większa jak tydzień temu i o 4,6 % większa jak miesiąc temu oraz o 73,1 % większa jak w porównywalnym okresie 2021 r. W porównaniu z poprzednim tygodniem nastąpiła korekta ceny kukurydzy. Przeciętna cena skupu tego zboża kształtowała się na poziomie 1.456 PLN/t, tj. o 1,6 % mniej jak tydzień wcześniej. Jednocześnie cena ziarna była o 1,7 % większa jak przed miesiącem oraz o 43,2 % wyższa jak rok wcześniej (2021). </t>
  </si>
  <si>
    <t>W dniach 23.05-29.05.2022 r. na krajowym rynku średnia cena żywca wieprzowego wyniosła 6,56 PLN/kg i była większa jak przed tygodniem o 1,2 % i niższa jak przed miesiącem o 2,8 %. W odniesieniu do notowań sprzed roku średnia cena żywca była o 19,1 % większa. Za żywiec wołowy płacono w skupie średnio 11,28 PLN/kg, było to o 0,6 % mniej jak miesiąc wcześniej i o 59,1 % więcej jak przed rokiem. Średnia cena drobiu wyniosła 6,16 PLN/kg i była taka sama jak przed tygodniem i o 1,3 % większa jak przed miesiącem. W odniesieniu do notowań sprzed roku cena ta uległa zmianie i była większa o 53,2 %.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</si>
</sst>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166" fontId="9" fillId="36" borderId="13" xfId="0" applyNumberFormat="1" applyFont="1" applyFill="1" applyBorder="1" applyAlignment="1">
      <alignment horizontal="center" vertical="center"/>
    </xf>
    <xf numFmtId="166" fontId="9" fillId="36" borderId="14" xfId="0" applyNumberFormat="1" applyFon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2" fontId="0" fillId="36" borderId="16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5" xfId="0" applyNumberFormat="1" applyFont="1" applyFill="1" applyBorder="1" applyAlignment="1">
      <alignment horizontal="right" vertical="center"/>
    </xf>
    <xf numFmtId="167" fontId="3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/>
    </xf>
    <xf numFmtId="166" fontId="0" fillId="36" borderId="14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5</xdr:col>
      <xdr:colOff>495300</xdr:colOff>
      <xdr:row>38</xdr:row>
      <xdr:rowOff>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"/>
          <a:ext cx="61817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13</xdr:col>
      <xdr:colOff>342900</xdr:colOff>
      <xdr:row>38</xdr:row>
      <xdr:rowOff>9525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8134350"/>
          <a:ext cx="61817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8" t="s">
        <v>33</v>
      </c>
      <c r="B1" s="78"/>
      <c r="C1" s="78"/>
      <c r="D1" s="78"/>
      <c r="E1" s="79"/>
      <c r="F1" s="79"/>
      <c r="G1" s="79"/>
      <c r="H1" s="79"/>
      <c r="I1" s="79"/>
      <c r="J1" s="79"/>
      <c r="K1" s="79"/>
      <c r="L1" s="79"/>
      <c r="M1" s="79"/>
    </row>
    <row r="2" spans="1:14" ht="23.25" customHeight="1">
      <c r="A2" s="84" t="s">
        <v>16</v>
      </c>
      <c r="B2" s="86"/>
      <c r="C2" s="86"/>
      <c r="D2" s="86"/>
      <c r="E2" s="86"/>
      <c r="F2" s="86"/>
      <c r="G2" s="86"/>
      <c r="H2" s="20" t="s">
        <v>7</v>
      </c>
      <c r="I2" s="83" t="s">
        <v>25</v>
      </c>
      <c r="J2" s="83"/>
      <c r="K2" s="83"/>
      <c r="L2" s="76" t="s">
        <v>13</v>
      </c>
      <c r="M2" s="76"/>
      <c r="N2" s="3"/>
    </row>
    <row r="3" spans="1:15" ht="39" customHeight="1">
      <c r="A3" s="85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57" t="s">
        <v>6</v>
      </c>
      <c r="M3" s="57"/>
      <c r="N3" s="4"/>
      <c r="O3" s="1"/>
    </row>
    <row r="4" spans="1:14" ht="30" customHeight="1">
      <c r="A4" s="16" t="s">
        <v>37</v>
      </c>
      <c r="B4" s="45">
        <v>1733</v>
      </c>
      <c r="C4" s="45">
        <v>1734</v>
      </c>
      <c r="D4" s="45">
        <v>1343</v>
      </c>
      <c r="E4" s="45">
        <v>1509</v>
      </c>
      <c r="F4" s="45">
        <v>1456</v>
      </c>
      <c r="G4" s="23"/>
      <c r="H4" s="36">
        <v>4681</v>
      </c>
      <c r="I4" s="26">
        <v>6.56</v>
      </c>
      <c r="J4" s="38">
        <v>11.28</v>
      </c>
      <c r="K4" s="44">
        <v>6.16</v>
      </c>
      <c r="L4" s="87">
        <v>44652</v>
      </c>
      <c r="M4" s="55">
        <v>209.9</v>
      </c>
      <c r="N4" s="3"/>
    </row>
    <row r="5" spans="1:14" ht="29.25" customHeight="1">
      <c r="A5" s="15" t="s">
        <v>36</v>
      </c>
      <c r="B5" s="46">
        <v>1732</v>
      </c>
      <c r="C5" s="46">
        <v>1726</v>
      </c>
      <c r="D5" s="46">
        <v>1360</v>
      </c>
      <c r="E5" s="46">
        <v>1504</v>
      </c>
      <c r="F5" s="46">
        <v>1479</v>
      </c>
      <c r="G5" s="48"/>
      <c r="H5" s="47">
        <v>4577</v>
      </c>
      <c r="I5" s="49">
        <v>6.48</v>
      </c>
      <c r="J5" s="49">
        <v>11.52</v>
      </c>
      <c r="K5" s="49">
        <v>6.16</v>
      </c>
      <c r="L5" s="88"/>
      <c r="M5" s="56"/>
      <c r="N5" s="3"/>
    </row>
    <row r="6" spans="1:14" ht="30" customHeight="1">
      <c r="A6" s="15" t="s">
        <v>38</v>
      </c>
      <c r="B6" s="46">
        <v>1664</v>
      </c>
      <c r="C6" s="46">
        <v>1681</v>
      </c>
      <c r="D6" s="46">
        <v>1306</v>
      </c>
      <c r="E6" s="46">
        <v>1443</v>
      </c>
      <c r="F6" s="46">
        <v>1431</v>
      </c>
      <c r="G6" s="48"/>
      <c r="H6" s="47">
        <v>4131</v>
      </c>
      <c r="I6" s="49">
        <v>6.75</v>
      </c>
      <c r="J6" s="49">
        <v>11.35</v>
      </c>
      <c r="K6" s="49">
        <v>6.08</v>
      </c>
      <c r="L6" s="33">
        <v>44621</v>
      </c>
      <c r="M6" s="34">
        <v>197.16</v>
      </c>
      <c r="N6" s="3"/>
    </row>
    <row r="7" spans="1:14" ht="30" customHeight="1">
      <c r="A7" s="8" t="s">
        <v>39</v>
      </c>
      <c r="B7" s="48">
        <v>964</v>
      </c>
      <c r="C7" s="48">
        <v>979</v>
      </c>
      <c r="D7" s="48">
        <v>757</v>
      </c>
      <c r="E7" s="48">
        <v>872</v>
      </c>
      <c r="F7" s="48">
        <v>1017</v>
      </c>
      <c r="G7" s="48"/>
      <c r="H7" s="47">
        <v>2252</v>
      </c>
      <c r="I7" s="49">
        <v>5.51</v>
      </c>
      <c r="J7" s="49">
        <v>7.09</v>
      </c>
      <c r="K7" s="50">
        <v>4.02</v>
      </c>
      <c r="L7" s="33">
        <v>44287</v>
      </c>
      <c r="M7" s="35">
        <v>151.2</v>
      </c>
      <c r="N7" s="3"/>
    </row>
    <row r="8" spans="1:14" ht="30" customHeight="1">
      <c r="A8" s="8" t="s">
        <v>23</v>
      </c>
      <c r="B8" s="27">
        <f aca="true" t="shared" si="0" ref="B8:K8">((B$4/B$5)*100)-100</f>
        <v>0.05773672055427426</v>
      </c>
      <c r="C8" s="27">
        <f t="shared" si="0"/>
        <v>0.46349942062573746</v>
      </c>
      <c r="D8" s="27">
        <f t="shared" si="0"/>
        <v>-1.25</v>
      </c>
      <c r="E8" s="27">
        <f t="shared" si="0"/>
        <v>0.3324468085106389</v>
      </c>
      <c r="F8" s="27">
        <f t="shared" si="0"/>
        <v>-1.555104800540903</v>
      </c>
      <c r="G8" s="27" t="e">
        <f t="shared" si="0"/>
        <v>#DIV/0!</v>
      </c>
      <c r="H8" s="28">
        <f t="shared" si="0"/>
        <v>2.272230718811443</v>
      </c>
      <c r="I8" s="29">
        <f t="shared" si="0"/>
        <v>1.2345679012345556</v>
      </c>
      <c r="J8" s="29">
        <f t="shared" si="0"/>
        <v>-2.083333333333343</v>
      </c>
      <c r="K8" s="29">
        <f t="shared" si="0"/>
        <v>0</v>
      </c>
      <c r="L8" s="60" t="s">
        <v>8</v>
      </c>
      <c r="M8" s="61"/>
      <c r="N8" s="3"/>
    </row>
    <row r="9" spans="1:14" ht="30" customHeight="1">
      <c r="A9" s="8" t="s">
        <v>27</v>
      </c>
      <c r="B9" s="27">
        <f aca="true" t="shared" si="1" ref="B9:K9">((B$4/B$6)*100)-100</f>
        <v>4.146634615384627</v>
      </c>
      <c r="C9" s="27">
        <f t="shared" si="1"/>
        <v>3.152885187388449</v>
      </c>
      <c r="D9" s="27">
        <f t="shared" si="1"/>
        <v>2.8330781010719903</v>
      </c>
      <c r="E9" s="27">
        <f t="shared" si="1"/>
        <v>4.573804573804566</v>
      </c>
      <c r="F9" s="27">
        <f t="shared" si="1"/>
        <v>1.7470300489168267</v>
      </c>
      <c r="G9" s="27" t="e">
        <f t="shared" si="1"/>
        <v>#DIV/0!</v>
      </c>
      <c r="H9" s="28">
        <f t="shared" si="1"/>
        <v>13.313967562333588</v>
      </c>
      <c r="I9" s="29">
        <f t="shared" si="1"/>
        <v>-2.8148148148148238</v>
      </c>
      <c r="J9" s="29">
        <f t="shared" si="1"/>
        <v>-0.616740088105729</v>
      </c>
      <c r="K9" s="29">
        <f t="shared" si="1"/>
        <v>1.3157894736842053</v>
      </c>
      <c r="L9" s="53">
        <f>((M$4/M$6)*100)-100</f>
        <v>6.461756948671123</v>
      </c>
      <c r="M9" s="54"/>
      <c r="N9" s="3"/>
    </row>
    <row r="10" spans="1:14" ht="30" customHeight="1">
      <c r="A10" s="8" t="s">
        <v>28</v>
      </c>
      <c r="B10" s="39">
        <f>((B$4/B$7)*100)-100</f>
        <v>79.77178423236515</v>
      </c>
      <c r="C10" s="39">
        <f aca="true" t="shared" si="2" ref="C10:K10">((C$4/C$7)*100)-100</f>
        <v>77.11950970377936</v>
      </c>
      <c r="D10" s="39">
        <f t="shared" si="2"/>
        <v>77.41083223249669</v>
      </c>
      <c r="E10" s="39">
        <f t="shared" si="2"/>
        <v>73.05045871559633</v>
      </c>
      <c r="F10" s="39">
        <f t="shared" si="2"/>
        <v>43.16617502458212</v>
      </c>
      <c r="G10" s="27" t="e">
        <f t="shared" si="2"/>
        <v>#DIV/0!</v>
      </c>
      <c r="H10" s="28">
        <f t="shared" si="2"/>
        <v>107.85968028419182</v>
      </c>
      <c r="I10" s="29">
        <f t="shared" si="2"/>
        <v>19.056261343012707</v>
      </c>
      <c r="J10" s="40">
        <f t="shared" si="2"/>
        <v>59.09732016925247</v>
      </c>
      <c r="K10" s="29">
        <f t="shared" si="2"/>
        <v>53.233830845771166</v>
      </c>
      <c r="L10" s="53">
        <f>((M$4/M$7)*100)-100</f>
        <v>38.822751322751344</v>
      </c>
      <c r="M10" s="54"/>
      <c r="N10" s="3"/>
    </row>
    <row r="11" spans="1:14" ht="30" customHeight="1">
      <c r="A11" s="8" t="s">
        <v>32</v>
      </c>
      <c r="B11" s="41">
        <v>912</v>
      </c>
      <c r="C11" s="41">
        <v>926</v>
      </c>
      <c r="D11" s="42" t="s">
        <v>18</v>
      </c>
      <c r="E11" s="41">
        <v>824</v>
      </c>
      <c r="F11" s="41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80" t="s">
        <v>18</v>
      </c>
      <c r="M11" s="81"/>
      <c r="N11" s="3"/>
    </row>
    <row r="12" spans="1:11" ht="12" customHeight="1">
      <c r="A12" s="77" t="s">
        <v>31</v>
      </c>
      <c r="B12" s="77"/>
      <c r="K12" t="s">
        <v>25</v>
      </c>
    </row>
    <row r="13" spans="1:13" ht="14.25" customHeight="1" thickBot="1">
      <c r="A13" s="82" t="s">
        <v>34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05" customHeight="1">
      <c r="A14" s="68" t="s">
        <v>29</v>
      </c>
      <c r="B14" s="70" t="s">
        <v>41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  <c r="O14" s="10"/>
    </row>
    <row r="15" spans="1:15" ht="14.25" customHeight="1" thickBot="1">
      <c r="A15" s="69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O15" s="9"/>
    </row>
    <row r="16" spans="1:15" ht="48.75" customHeight="1">
      <c r="A16" s="68" t="s">
        <v>21</v>
      </c>
      <c r="B16" s="70" t="s">
        <v>42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  <c r="O16" s="11"/>
    </row>
    <row r="17" spans="1:15" ht="21.75" customHeight="1" thickBot="1">
      <c r="A17" s="69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O17" s="9"/>
    </row>
    <row r="18" spans="1:15" ht="43.5" customHeight="1">
      <c r="A18" s="62" t="s">
        <v>20</v>
      </c>
      <c r="B18" s="64" t="s">
        <v>40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O18" s="9"/>
    </row>
    <row r="19" spans="1:15" ht="23.25" customHeight="1" thickBot="1">
      <c r="A19" s="63"/>
      <c r="B19" s="66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  <mergeCell ref="A18:A19"/>
    <mergeCell ref="B18:M18"/>
    <mergeCell ref="B19:M19"/>
    <mergeCell ref="A16:A17"/>
    <mergeCell ref="B14:M15"/>
    <mergeCell ref="B16:M17"/>
    <mergeCell ref="L9:M9"/>
    <mergeCell ref="L10:M10"/>
    <mergeCell ref="M4:M5"/>
    <mergeCell ref="L3:M3"/>
    <mergeCell ref="B23:Q23"/>
    <mergeCell ref="L8:M8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8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9.5" customHeight="1">
      <c r="A3" s="84" t="s">
        <v>16</v>
      </c>
      <c r="B3" s="86" t="s">
        <v>4</v>
      </c>
      <c r="C3" s="86"/>
      <c r="D3" s="86"/>
      <c r="E3" s="86"/>
      <c r="F3" s="86"/>
      <c r="G3" s="86"/>
      <c r="H3" s="83" t="s">
        <v>5</v>
      </c>
      <c r="I3" s="83"/>
      <c r="J3" s="83"/>
      <c r="K3" s="76" t="s">
        <v>13</v>
      </c>
      <c r="L3" s="76"/>
    </row>
    <row r="4" spans="1:12" ht="35.25" customHeight="1">
      <c r="A4" s="85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7" t="s">
        <v>6</v>
      </c>
      <c r="L4" s="57"/>
    </row>
    <row r="5" spans="1:12" ht="30" customHeight="1">
      <c r="A5" s="16" t="s">
        <v>37</v>
      </c>
      <c r="B5" s="45">
        <v>1757</v>
      </c>
      <c r="C5" s="45">
        <v>1764</v>
      </c>
      <c r="D5" s="45">
        <v>1314</v>
      </c>
      <c r="E5" s="45">
        <v>1520</v>
      </c>
      <c r="F5" s="45">
        <v>1472</v>
      </c>
      <c r="G5" s="23"/>
      <c r="H5" s="24">
        <v>6.57</v>
      </c>
      <c r="I5" s="38">
        <v>10.42</v>
      </c>
      <c r="J5" s="44">
        <v>6.17</v>
      </c>
      <c r="K5" s="87">
        <v>44652</v>
      </c>
      <c r="L5" s="55">
        <v>212.73</v>
      </c>
    </row>
    <row r="6" spans="1:12" ht="30" customHeight="1">
      <c r="A6" s="15" t="s">
        <v>36</v>
      </c>
      <c r="B6" s="46">
        <v>1744</v>
      </c>
      <c r="C6" s="46">
        <v>1762</v>
      </c>
      <c r="D6" s="46">
        <v>1358</v>
      </c>
      <c r="E6" s="46">
        <v>1525</v>
      </c>
      <c r="F6" s="46">
        <v>1497</v>
      </c>
      <c r="G6" s="48"/>
      <c r="H6" s="24">
        <v>6.53</v>
      </c>
      <c r="I6" s="49">
        <v>10.75</v>
      </c>
      <c r="J6" s="49">
        <v>6.14</v>
      </c>
      <c r="K6" s="88"/>
      <c r="L6" s="56"/>
    </row>
    <row r="7" spans="1:12" ht="30" customHeight="1">
      <c r="A7" s="15" t="s">
        <v>38</v>
      </c>
      <c r="B7" s="46">
        <v>1673</v>
      </c>
      <c r="C7" s="46">
        <v>1709</v>
      </c>
      <c r="D7" s="46">
        <v>1316</v>
      </c>
      <c r="E7" s="46">
        <v>1458</v>
      </c>
      <c r="F7" s="46">
        <v>1455</v>
      </c>
      <c r="G7" s="48"/>
      <c r="H7" s="24">
        <v>6.8</v>
      </c>
      <c r="I7" s="49">
        <v>10.75</v>
      </c>
      <c r="J7" s="49">
        <v>6.18</v>
      </c>
      <c r="K7" s="43">
        <v>44621</v>
      </c>
      <c r="L7" s="34">
        <v>198.85</v>
      </c>
    </row>
    <row r="8" spans="1:12" ht="28.5" customHeight="1">
      <c r="A8" s="8" t="s">
        <v>39</v>
      </c>
      <c r="B8" s="51">
        <v>977</v>
      </c>
      <c r="C8" s="51">
        <v>987</v>
      </c>
      <c r="D8" s="51">
        <v>760</v>
      </c>
      <c r="E8" s="51">
        <v>882</v>
      </c>
      <c r="F8" s="51">
        <v>1018</v>
      </c>
      <c r="G8" s="48"/>
      <c r="H8" s="24">
        <v>5.49</v>
      </c>
      <c r="I8" s="49">
        <v>6.05</v>
      </c>
      <c r="J8" s="50">
        <v>4.05</v>
      </c>
      <c r="K8" s="43">
        <v>44287</v>
      </c>
      <c r="L8" s="52">
        <v>154.54</v>
      </c>
    </row>
    <row r="9" spans="1:12" ht="30" customHeight="1">
      <c r="A9" s="8" t="s">
        <v>23</v>
      </c>
      <c r="B9" s="31">
        <f aca="true" t="shared" si="0" ref="B9:J9">((B$5/B$6)*100)-100</f>
        <v>0.7454128440367072</v>
      </c>
      <c r="C9" s="31">
        <f t="shared" si="0"/>
        <v>0.11350737797957322</v>
      </c>
      <c r="D9" s="31">
        <f t="shared" si="0"/>
        <v>-3.2400589101620056</v>
      </c>
      <c r="E9" s="31">
        <f t="shared" si="0"/>
        <v>-0.3278688524590052</v>
      </c>
      <c r="F9" s="31">
        <f t="shared" si="0"/>
        <v>-1.6700066800267308</v>
      </c>
      <c r="G9" s="31" t="e">
        <f t="shared" si="0"/>
        <v>#DIV/0!</v>
      </c>
      <c r="H9" s="32">
        <f t="shared" si="0"/>
        <v>0.6125574272588068</v>
      </c>
      <c r="I9" s="32">
        <f t="shared" si="0"/>
        <v>-3.0697674418604635</v>
      </c>
      <c r="J9" s="32">
        <f t="shared" si="0"/>
        <v>0.4885993485342084</v>
      </c>
      <c r="K9" s="94" t="s">
        <v>8</v>
      </c>
      <c r="L9" s="95"/>
    </row>
    <row r="10" spans="1:12" ht="30" customHeight="1">
      <c r="A10" s="8" t="s">
        <v>24</v>
      </c>
      <c r="B10" s="31">
        <f aca="true" t="shared" si="1" ref="B10:J10">((B$5/B$7)*100)-100</f>
        <v>5.020920502092039</v>
      </c>
      <c r="C10" s="31">
        <f t="shared" si="1"/>
        <v>3.2182562902282115</v>
      </c>
      <c r="D10" s="31">
        <f t="shared" si="1"/>
        <v>-0.15197568389058347</v>
      </c>
      <c r="E10" s="31">
        <f t="shared" si="1"/>
        <v>4.252400548696841</v>
      </c>
      <c r="F10" s="31">
        <f t="shared" si="1"/>
        <v>1.1683848797250818</v>
      </c>
      <c r="G10" s="31" t="e">
        <f t="shared" si="1"/>
        <v>#DIV/0!</v>
      </c>
      <c r="H10" s="32">
        <f t="shared" si="1"/>
        <v>-3.382352941176464</v>
      </c>
      <c r="I10" s="32">
        <f t="shared" si="1"/>
        <v>-3.0697674418604635</v>
      </c>
      <c r="J10" s="32">
        <f t="shared" si="1"/>
        <v>-0.16181229773462746</v>
      </c>
      <c r="K10" s="90">
        <f>((L$5/L$7)*100)-100</f>
        <v>6.980135780739232</v>
      </c>
      <c r="L10" s="91"/>
    </row>
    <row r="11" spans="1:12" ht="30" customHeight="1">
      <c r="A11" s="8" t="s">
        <v>15</v>
      </c>
      <c r="B11" s="31">
        <f>((B$5/B$8)*100)-100</f>
        <v>79.83623336745137</v>
      </c>
      <c r="C11" s="31">
        <f aca="true" t="shared" si="2" ref="C11:J11">((C$5/C$8)*100)-100</f>
        <v>78.72340425531914</v>
      </c>
      <c r="D11" s="31">
        <f>((D$5/D$8)*100)-100</f>
        <v>72.89473684210526</v>
      </c>
      <c r="E11" s="31">
        <f t="shared" si="2"/>
        <v>72.33560090702949</v>
      </c>
      <c r="F11" s="31">
        <f t="shared" si="2"/>
        <v>44.59724950884089</v>
      </c>
      <c r="G11" s="31" t="e">
        <f t="shared" si="2"/>
        <v>#DIV/0!</v>
      </c>
      <c r="H11" s="32">
        <f t="shared" si="2"/>
        <v>19.67213114754098</v>
      </c>
      <c r="I11" s="32">
        <f t="shared" si="2"/>
        <v>72.23140495867767</v>
      </c>
      <c r="J11" s="32">
        <f t="shared" si="2"/>
        <v>52.34567901234567</v>
      </c>
      <c r="K11" s="92">
        <f>((L$5/L$8)*100)-100</f>
        <v>37.65368189465511</v>
      </c>
      <c r="L11" s="92"/>
    </row>
    <row r="12" spans="1:13" s="2" customFormat="1" ht="18.75" customHeight="1">
      <c r="A12" s="93" t="s">
        <v>14</v>
      </c>
      <c r="B12" s="93"/>
      <c r="C12" s="93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6" t="s">
        <v>31</v>
      </c>
      <c r="B13" s="96"/>
      <c r="C13" s="96"/>
      <c r="F13" s="97" t="s">
        <v>26</v>
      </c>
      <c r="G13" s="97"/>
      <c r="H13" s="97"/>
      <c r="I13" s="97"/>
      <c r="J13" s="97"/>
      <c r="K13" s="97"/>
      <c r="L13" s="97"/>
      <c r="M13" s="37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2022-06-22T06:44:09Z</dcterms:modified>
  <cp:category/>
  <cp:version/>
  <cp:contentType/>
  <cp:contentStatus/>
</cp:coreProperties>
</file>