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370" activeTab="0"/>
  </bookViews>
  <sheets>
    <sheet name="Polska" sheetId="1" r:id="rId1"/>
    <sheet name="Północ" sheetId="2" r:id="rId2"/>
  </sheets>
  <definedNames/>
  <calcPr fullCalcOnLoad="1"/>
</workbook>
</file>

<file path=xl/sharedStrings.xml><?xml version="1.0" encoding="utf-8"?>
<sst xmlns="http://schemas.openxmlformats.org/spreadsheetml/2006/main" count="68" uniqueCount="43">
  <si>
    <t>pszenica paszowa</t>
  </si>
  <si>
    <t>jęczmień paszowy</t>
  </si>
  <si>
    <t>wieprzowy</t>
  </si>
  <si>
    <t>wołowy</t>
  </si>
  <si>
    <t>Zboża (zł/t)</t>
  </si>
  <si>
    <t>Żywiec (zł/kg)</t>
  </si>
  <si>
    <t>mleko surowe</t>
  </si>
  <si>
    <t>Oleiste (zł/t)</t>
  </si>
  <si>
    <t>b.d</t>
  </si>
  <si>
    <t>kukurydza paszowa</t>
  </si>
  <si>
    <t>owies paszowy</t>
  </si>
  <si>
    <t>żyto paszowe</t>
  </si>
  <si>
    <t>rzepak</t>
  </si>
  <si>
    <t>Rynek mleka (zł/100kg)</t>
  </si>
  <si>
    <t>Dla rzepaku brak danych w ujęciu makroregionów</t>
  </si>
  <si>
    <r>
      <t>Roczna zmiana cen</t>
    </r>
    <r>
      <rPr>
        <sz val="10"/>
        <rFont val="Arial CE"/>
        <family val="0"/>
      </rPr>
      <t xml:space="preserve"> %</t>
    </r>
  </si>
  <si>
    <t>Okres/wskaźnik</t>
  </si>
  <si>
    <r>
      <t xml:space="preserve">kurczęta       </t>
    </r>
    <r>
      <rPr>
        <b/>
        <sz val="8"/>
        <rFont val="Arial CE"/>
        <family val="2"/>
      </rPr>
      <t>t. brojler</t>
    </r>
  </si>
  <si>
    <t>x</t>
  </si>
  <si>
    <r>
      <t>Średnie ceny skupu netto</t>
    </r>
    <r>
      <rPr>
        <b/>
        <sz val="12"/>
        <color indexed="10"/>
        <rFont val="Arial CE"/>
        <family val="2"/>
      </rPr>
      <t xml:space="preserve"> w Makroregionie Północnym</t>
    </r>
  </si>
  <si>
    <t>Rynek rzepaku i mleka</t>
  </si>
  <si>
    <t>Rynek żywca</t>
  </si>
  <si>
    <t>pszenica konsumpcyjna</t>
  </si>
  <si>
    <r>
      <t xml:space="preserve">Tygodniowa zmiana cen </t>
    </r>
    <r>
      <rPr>
        <sz val="10"/>
        <rFont val="Arial CE"/>
        <family val="2"/>
      </rPr>
      <t>%</t>
    </r>
  </si>
  <si>
    <r>
      <t>Miesięczna zmiana cen</t>
    </r>
    <r>
      <rPr>
        <sz val="10"/>
        <rFont val="Arial CE"/>
        <family val="0"/>
      </rPr>
      <t xml:space="preserve"> %</t>
    </r>
  </si>
  <si>
    <t xml:space="preserve"> </t>
  </si>
  <si>
    <t>Sporządził: mgr inż. Sławomir Salamonik Zespół Specjalistów Branżowych Stare Pole</t>
  </si>
  <si>
    <r>
      <t>Miesięczna zmiana cen</t>
    </r>
    <r>
      <rPr>
        <sz val="10"/>
        <rFont val="Arial CE"/>
        <family val="2"/>
      </rPr>
      <t xml:space="preserve"> %</t>
    </r>
  </si>
  <si>
    <r>
      <t>Roczna zmiana cen</t>
    </r>
    <r>
      <rPr>
        <sz val="10"/>
        <rFont val="Arial CE"/>
        <family val="2"/>
      </rPr>
      <t xml:space="preserve"> %</t>
    </r>
  </si>
  <si>
    <t>Rynek zbóż</t>
  </si>
  <si>
    <r>
      <t xml:space="preserve">kurczęta </t>
    </r>
    <r>
      <rPr>
        <b/>
        <sz val="8"/>
        <rFont val="Arial CE"/>
        <family val="2"/>
      </rPr>
      <t>t. brojler</t>
    </r>
  </si>
  <si>
    <t>Źródło: ZSRIR, MRiRW</t>
  </si>
  <si>
    <t>UE (zł/t)  19.07-25.07.2021 r.</t>
  </si>
  <si>
    <t>Średnie ceny skupu netto w Polsce</t>
  </si>
  <si>
    <t xml:space="preserve">W Polsce średnia ważona cena skupu mleka netto (bez VAT) wg GUS w marcu 2022 r. wyniosła 197,16 PLN/100kg. </t>
  </si>
  <si>
    <r>
      <t>Poprzedni tydzień</t>
    </r>
    <r>
      <rPr>
        <sz val="10"/>
        <rFont val="Arial CE"/>
        <family val="2"/>
      </rPr>
      <t xml:space="preserve"> 02.05-08.05.2022 r.</t>
    </r>
  </si>
  <si>
    <t>09.05-15.05.2022 r.</t>
  </si>
  <si>
    <r>
      <t>Poprzedni miesiąc</t>
    </r>
    <r>
      <rPr>
        <sz val="10"/>
        <rFont val="Arial CE"/>
        <family val="2"/>
      </rPr>
      <t xml:space="preserve"> 04.04-10.04.2022 r.</t>
    </r>
  </si>
  <si>
    <r>
      <t xml:space="preserve">Rok 2021 </t>
    </r>
    <r>
      <rPr>
        <sz val="10"/>
        <rFont val="Arial CE"/>
        <family val="2"/>
      </rPr>
      <t xml:space="preserve"> 03.05-09.05.2021 r.</t>
    </r>
  </si>
  <si>
    <t>Dane za 9 maja - 15 maja br. - brak aktualizacji na stronie KE w formie liczbowej, poniżej zapraszamy do obejrzenia wykresów z aktulanymi cenami w EURO/t</t>
  </si>
  <si>
    <t>W dniach 09.05-15.05.2022 r. na krajowym rynku średnia cena żywca wieprzowego wyniosła 6,46 PLN/kg i była mniejsza jak przed tygodniem o 3,6 % i niższa jak przed miesiącem o 5,0 %. W odniesieniu do notowań sprzed roku średnia cena żywca była o 28,9 % większa. Za żywiec wołowy płacono w skupie średnio 11,68 PLN/kg, było to o 3,0 % więcej jak miesiąc wcześniej i o 67,1 % więcej jak przed rokiem. Średnia cena drobiu wyniosła 6,16 PLN/kg i była mniejsza jak przed tygodniem o 0,2 % i o 3,9 % większa jak przed miesiącem. W odniesieniu do notowań sprzed roku cena ta uległa zmianie i była większa o 57,5 %.</t>
  </si>
  <si>
    <t xml:space="preserve">W drugim tygodniu maja 2022 aktualna cena płacona za rzepak oz. to 4.720 PLN/t. Cena ta jest o 2,6 % wyższa jak przed tygodniem i 17,9 % większa jak przed miesiącem. W porównaniu do ceny z przed roku (2021) nastąpił wzrost o 109,4 %. Ceny produktów oleistych na giełdach światowych z 20.05.2022 r. /MATIF/ z terminem dostawy na V 2022 - 997,75 (EUR/t) za rzepak, z terminem dostawy na VIII 2022 - 831,25 (EUR/t) za rzepak. </t>
  </si>
  <si>
    <t xml:space="preserve">W drugim tygodniu maja br. tj. w dniach 09.05-15.05.2022 r. średnia cena pszenicy konsumpcyjnej wyniosła 1.713 PLN/t i była większa jak przed tygodniem o 2,6 % i o 3,9 % większa jak przed miesiącem. Za pszenicę paszową można było uzyskać przeciętnie cenę 1.704 PLN/t tj. o 0,1 % więcej jak przed tygodniem i o 5,3 % więcej jak przed miesiącem. W odniesieniu do notowań sprzed roku zboża te były odpowiednio o 76,1 % wyższe i o 76,0 % wyższe. Średnia cena żyta paszowego w badanym okresie wyniosła 1.367 PLN/t i była o 2,0 % większa jak przed tygodniem, natomiast o 12,0 % była większa jak przed miesiącem. Jednocześnie cena ziarna była o 86,7 % wyższa jak przed rokiem. Przeciętna cena jęczmienia paszowego w drugim tygodniu maja 2022 r. uległa korzystnej zmianie - 1.458 PLN/t. Cena ta była o 0,2 % większa jak tydzień temu i o 5,3 % większa jak miesiąc temu oraz o 70,7 % większa jak w porównywalnym okresie 2021 r. W porównaniu z poprzednim tygodniem nastąpiła korekta ceny kukurydzy. Przeciętna cena skupu tego zboża kształtowała się na poziomie 1.484 PLN/t, tj. o 1,4 % więcej jak tydzień wcześniej. Jednocześnie cena ziarna była o 3,7 % większa jak przed miesiącem oraz o 51,0 % wyższa jak rok wcześniej (2021).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</si>
</sst>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[$-415]mmmm\ yy;@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49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b/>
      <sz val="12"/>
      <color indexed="10"/>
      <name val="Arial CE"/>
      <family val="2"/>
    </font>
    <font>
      <b/>
      <sz val="10"/>
      <color indexed="10"/>
      <name val="Arial CE"/>
      <family val="2"/>
    </font>
    <font>
      <b/>
      <sz val="10"/>
      <color indexed="18"/>
      <name val="Arial CE"/>
      <family val="2"/>
    </font>
    <font>
      <b/>
      <sz val="9"/>
      <color indexed="18"/>
      <name val="Arial CE"/>
      <family val="2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i/>
      <sz val="10"/>
      <name val="Arial CE"/>
      <family val="0"/>
    </font>
    <font>
      <sz val="10"/>
      <color indexed="8"/>
      <name val="MS Sans Serif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thin"/>
      <right style="thin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2" fillId="0" borderId="10" xfId="0" applyNumberFormat="1" applyFont="1" applyFill="1" applyBorder="1" applyAlignment="1">
      <alignment horizontal="left" vertical="center"/>
    </xf>
    <xf numFmtId="0" fontId="0" fillId="0" borderId="0" xfId="0" applyAlignment="1">
      <alignment horizontal="justify"/>
    </xf>
    <xf numFmtId="0" fontId="13" fillId="0" borderId="0" xfId="0" applyFont="1" applyAlignment="1">
      <alignment horizontal="justify"/>
    </xf>
    <xf numFmtId="0" fontId="12" fillId="0" borderId="0" xfId="44" applyAlignment="1" applyProtection="1">
      <alignment horizontal="justify"/>
      <protection/>
    </xf>
    <xf numFmtId="16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4" fillId="34" borderId="10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 wrapText="1"/>
    </xf>
    <xf numFmtId="0" fontId="4" fillId="26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/>
    </xf>
    <xf numFmtId="2" fontId="0" fillId="33" borderId="10" xfId="0" applyNumberFormat="1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2" fontId="0" fillId="26" borderId="10" xfId="0" applyNumberFormat="1" applyFont="1" applyFill="1" applyBorder="1" applyAlignment="1">
      <alignment horizontal="center" vertical="center"/>
    </xf>
    <xf numFmtId="166" fontId="9" fillId="34" borderId="10" xfId="0" applyNumberFormat="1" applyFont="1" applyFill="1" applyBorder="1" applyAlignment="1">
      <alignment horizontal="center" vertical="center"/>
    </xf>
    <xf numFmtId="166" fontId="9" fillId="35" borderId="10" xfId="0" applyNumberFormat="1" applyFont="1" applyFill="1" applyBorder="1" applyAlignment="1">
      <alignment horizontal="center" vertical="center"/>
    </xf>
    <xf numFmtId="166" fontId="9" fillId="26" borderId="10" xfId="0" applyNumberFormat="1" applyFont="1" applyFill="1" applyBorder="1" applyAlignment="1">
      <alignment horizontal="center" vertical="center"/>
    </xf>
    <xf numFmtId="0" fontId="0" fillId="26" borderId="10" xfId="0" applyFont="1" applyFill="1" applyBorder="1" applyAlignment="1">
      <alignment horizontal="center" vertical="center"/>
    </xf>
    <xf numFmtId="166" fontId="2" fillId="34" borderId="10" xfId="0" applyNumberFormat="1" applyFont="1" applyFill="1" applyBorder="1" applyAlignment="1">
      <alignment horizontal="center" vertical="center"/>
    </xf>
    <xf numFmtId="166" fontId="2" fillId="33" borderId="10" xfId="0" applyNumberFormat="1" applyFont="1" applyFill="1" applyBorder="1" applyAlignment="1">
      <alignment horizontal="center" vertical="center"/>
    </xf>
    <xf numFmtId="167" fontId="3" fillId="36" borderId="10" xfId="0" applyNumberFormat="1" applyFont="1" applyFill="1" applyBorder="1" applyAlignment="1">
      <alignment horizontal="right" vertical="center"/>
    </xf>
    <xf numFmtId="2" fontId="0" fillId="36" borderId="10" xfId="0" applyNumberFormat="1" applyFill="1" applyBorder="1" applyAlignment="1">
      <alignment horizontal="center" vertical="center"/>
    </xf>
    <xf numFmtId="2" fontId="0" fillId="36" borderId="10" xfId="0" applyNumberFormat="1" applyFont="1" applyFill="1" applyBorder="1" applyAlignment="1">
      <alignment horizontal="center" vertical="center"/>
    </xf>
    <xf numFmtId="3" fontId="0" fillId="35" borderId="10" xfId="0" applyNumberFormat="1" applyFont="1" applyFill="1" applyBorder="1" applyAlignment="1">
      <alignment horizontal="center" vertical="center"/>
    </xf>
    <xf numFmtId="0" fontId="12" fillId="0" borderId="0" xfId="44" applyAlignment="1" applyProtection="1">
      <alignment vertical="center"/>
      <protection/>
    </xf>
    <xf numFmtId="2" fontId="0" fillId="26" borderId="10" xfId="0" applyNumberFormat="1" applyFont="1" applyFill="1" applyBorder="1" applyAlignment="1">
      <alignment horizontal="center" vertical="center"/>
    </xf>
    <xf numFmtId="166" fontId="9" fillId="34" borderId="10" xfId="0" applyNumberFormat="1" applyFont="1" applyFill="1" applyBorder="1" applyAlignment="1">
      <alignment horizontal="center" vertical="center"/>
    </xf>
    <xf numFmtId="166" fontId="9" fillId="26" borderId="10" xfId="0" applyNumberFormat="1" applyFont="1" applyFill="1" applyBorder="1" applyAlignment="1">
      <alignment horizontal="center" vertical="center"/>
    </xf>
    <xf numFmtId="3" fontId="2" fillId="34" borderId="10" xfId="0" applyNumberFormat="1" applyFont="1" applyFill="1" applyBorder="1" applyAlignment="1">
      <alignment horizontal="center" vertical="center"/>
    </xf>
    <xf numFmtId="3" fontId="0" fillId="34" borderId="10" xfId="0" applyNumberFormat="1" applyFont="1" applyFill="1" applyBorder="1" applyAlignment="1">
      <alignment horizontal="center" vertical="center"/>
    </xf>
    <xf numFmtId="167" fontId="3" fillId="36" borderId="10" xfId="0" applyNumberFormat="1" applyFont="1" applyFill="1" applyBorder="1" applyAlignment="1">
      <alignment horizontal="right" vertical="center"/>
    </xf>
    <xf numFmtId="2" fontId="0" fillId="26" borderId="10" xfId="0" applyNumberFormat="1" applyFont="1" applyFill="1" applyBorder="1" applyAlignment="1">
      <alignment horizontal="center" vertical="center"/>
    </xf>
    <xf numFmtId="2" fontId="0" fillId="36" borderId="10" xfId="0" applyNumberFormat="1" applyFont="1" applyFill="1" applyBorder="1" applyAlignment="1">
      <alignment horizontal="center" vertical="center"/>
    </xf>
    <xf numFmtId="3" fontId="0" fillId="34" borderId="10" xfId="0" applyNumberFormat="1" applyFont="1" applyFill="1" applyBorder="1" applyAlignment="1">
      <alignment horizontal="center" vertical="center"/>
    </xf>
    <xf numFmtId="3" fontId="0" fillId="34" borderId="10" xfId="0" applyNumberFormat="1" applyFont="1" applyFill="1" applyBorder="1" applyAlignment="1">
      <alignment horizontal="center" vertical="center"/>
    </xf>
    <xf numFmtId="3" fontId="0" fillId="35" borderId="10" xfId="0" applyNumberFormat="1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2" fontId="0" fillId="26" borderId="10" xfId="0" applyNumberFormat="1" applyFont="1" applyFill="1" applyBorder="1" applyAlignment="1">
      <alignment horizontal="center" vertical="center"/>
    </xf>
    <xf numFmtId="2" fontId="0" fillId="26" borderId="10" xfId="0" applyNumberFormat="1" applyFill="1" applyBorder="1" applyAlignment="1">
      <alignment horizontal="center" vertical="center"/>
    </xf>
    <xf numFmtId="3" fontId="0" fillId="34" borderId="10" xfId="0" applyNumberForma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wrapText="1"/>
    </xf>
    <xf numFmtId="0" fontId="6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36" borderId="17" xfId="0" applyFont="1" applyFill="1" applyBorder="1" applyAlignment="1">
      <alignment horizontal="center" vertical="center"/>
    </xf>
    <xf numFmtId="0" fontId="0" fillId="36" borderId="18" xfId="0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left" wrapText="1"/>
    </xf>
    <xf numFmtId="0" fontId="2" fillId="26" borderId="1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167" fontId="3" fillId="36" borderId="19" xfId="0" applyNumberFormat="1" applyFont="1" applyFill="1" applyBorder="1" applyAlignment="1">
      <alignment horizontal="right" vertical="center"/>
    </xf>
    <xf numFmtId="167" fontId="3" fillId="36" borderId="20" xfId="0" applyNumberFormat="1" applyFont="1" applyFill="1" applyBorder="1" applyAlignment="1">
      <alignment horizontal="right" vertical="center"/>
    </xf>
    <xf numFmtId="0" fontId="2" fillId="0" borderId="21" xfId="0" applyNumberFormat="1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top" wrapText="1"/>
    </xf>
    <xf numFmtId="0" fontId="15" fillId="0" borderId="23" xfId="0" applyFont="1" applyBorder="1" applyAlignment="1">
      <alignment horizontal="left" vertical="top" wrapText="1"/>
    </xf>
    <xf numFmtId="0" fontId="15" fillId="0" borderId="24" xfId="0" applyNumberFormat="1" applyFont="1" applyBorder="1" applyAlignment="1">
      <alignment horizontal="left" vertical="top" wrapText="1"/>
    </xf>
    <xf numFmtId="0" fontId="15" fillId="0" borderId="25" xfId="0" applyNumberFormat="1" applyFont="1" applyBorder="1" applyAlignment="1">
      <alignment horizontal="left" vertical="top" wrapText="1"/>
    </xf>
    <xf numFmtId="0" fontId="15" fillId="0" borderId="13" xfId="0" applyFont="1" applyBorder="1" applyAlignment="1">
      <alignment horizontal="left" vertical="top" wrapText="1"/>
    </xf>
    <xf numFmtId="0" fontId="15" fillId="0" borderId="11" xfId="0" applyFont="1" applyBorder="1" applyAlignment="1">
      <alignment horizontal="left" vertical="top" wrapText="1"/>
    </xf>
    <xf numFmtId="0" fontId="15" fillId="0" borderId="26" xfId="0" applyFont="1" applyBorder="1" applyAlignment="1">
      <alignment horizontal="left" vertical="top" wrapText="1"/>
    </xf>
    <xf numFmtId="0" fontId="15" fillId="0" borderId="27" xfId="0" applyFont="1" applyBorder="1" applyAlignment="1">
      <alignment horizontal="left" vertical="top" wrapText="1"/>
    </xf>
    <xf numFmtId="0" fontId="15" fillId="0" borderId="24" xfId="0" applyFont="1" applyBorder="1" applyAlignment="1">
      <alignment horizontal="left" vertical="top" wrapText="1"/>
    </xf>
    <xf numFmtId="0" fontId="15" fillId="0" borderId="25" xfId="0" applyFont="1" applyBorder="1" applyAlignment="1">
      <alignment horizontal="left" vertical="top" wrapText="1"/>
    </xf>
    <xf numFmtId="166" fontId="9" fillId="36" borderId="17" xfId="0" applyNumberFormat="1" applyFont="1" applyFill="1" applyBorder="1" applyAlignment="1">
      <alignment horizontal="center" vertical="center"/>
    </xf>
    <xf numFmtId="166" fontId="9" fillId="36" borderId="18" xfId="0" applyNumberFormat="1" applyFont="1" applyFill="1" applyBorder="1" applyAlignment="1">
      <alignment horizontal="center" vertical="center"/>
    </xf>
    <xf numFmtId="2" fontId="0" fillId="36" borderId="19" xfId="0" applyNumberFormat="1" applyFill="1" applyBorder="1" applyAlignment="1">
      <alignment horizontal="center" vertical="center"/>
    </xf>
    <xf numFmtId="2" fontId="0" fillId="36" borderId="20" xfId="0" applyNumberForma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 wrapText="1"/>
    </xf>
    <xf numFmtId="0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10" fillId="36" borderId="17" xfId="0" applyFont="1" applyFill="1" applyBorder="1" applyAlignment="1">
      <alignment horizontal="center" vertical="center"/>
    </xf>
    <xf numFmtId="0" fontId="10" fillId="36" borderId="18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66" fontId="0" fillId="36" borderId="17" xfId="0" applyNumberFormat="1" applyFont="1" applyFill="1" applyBorder="1" applyAlignment="1">
      <alignment horizontal="center" vertical="center"/>
    </xf>
    <xf numFmtId="166" fontId="0" fillId="36" borderId="18" xfId="0" applyNumberFormat="1" applyFont="1" applyFill="1" applyBorder="1" applyAlignment="1">
      <alignment horizontal="center" vertical="center"/>
    </xf>
    <xf numFmtId="166" fontId="0" fillId="36" borderId="10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wrapText="1"/>
    </xf>
    <xf numFmtId="0" fontId="3" fillId="36" borderId="17" xfId="0" applyFont="1" applyFill="1" applyBorder="1" applyAlignment="1">
      <alignment horizontal="center" vertical="center"/>
    </xf>
    <xf numFmtId="0" fontId="3" fillId="36" borderId="18" xfId="0" applyFont="1" applyFill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6" xfId="52"/>
    <cellStyle name="Normalny 6 2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0</xdr:rowOff>
    </xdr:from>
    <xdr:to>
      <xdr:col>5</xdr:col>
      <xdr:colOff>495300</xdr:colOff>
      <xdr:row>38</xdr:row>
      <xdr:rowOff>0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34350"/>
          <a:ext cx="6181725" cy="2914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13</xdr:col>
      <xdr:colOff>342900</xdr:colOff>
      <xdr:row>38</xdr:row>
      <xdr:rowOff>9525</xdr:rowOff>
    </xdr:to>
    <xdr:pic>
      <xdr:nvPicPr>
        <xdr:cNvPr id="2" name="Obraz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72225" y="8134350"/>
          <a:ext cx="6181725" cy="2924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tabSelected="1" zoomScalePageLayoutView="0" workbookViewId="0" topLeftCell="A1">
      <selection activeCell="B18" sqref="B18:M18"/>
    </sheetView>
  </sheetViews>
  <sheetFormatPr defaultColWidth="9.00390625" defaultRowHeight="12.75"/>
  <cols>
    <col min="1" max="1" width="34.25390625" style="0" customWidth="1"/>
    <col min="2" max="2" width="13.375" style="0" customWidth="1"/>
    <col min="7" max="7" width="9.875" style="0" hidden="1" customWidth="1"/>
    <col min="8" max="8" width="11.375" style="0" customWidth="1"/>
    <col min="9" max="9" width="11.00390625" style="0" customWidth="1"/>
    <col min="10" max="10" width="10.125" style="0" customWidth="1"/>
    <col min="12" max="12" width="13.375" style="0" customWidth="1"/>
    <col min="13" max="13" width="21.75390625" style="0" customWidth="1"/>
    <col min="15" max="15" width="19.25390625" style="0" customWidth="1"/>
  </cols>
  <sheetData>
    <row r="1" spans="1:13" ht="32.25" customHeight="1">
      <c r="A1" s="57" t="s">
        <v>33</v>
      </c>
      <c r="B1" s="57"/>
      <c r="C1" s="57"/>
      <c r="D1" s="57"/>
      <c r="E1" s="58"/>
      <c r="F1" s="58"/>
      <c r="G1" s="58"/>
      <c r="H1" s="58"/>
      <c r="I1" s="58"/>
      <c r="J1" s="58"/>
      <c r="K1" s="58"/>
      <c r="L1" s="58"/>
      <c r="M1" s="58"/>
    </row>
    <row r="2" spans="1:14" ht="23.25" customHeight="1">
      <c r="A2" s="63" t="s">
        <v>16</v>
      </c>
      <c r="B2" s="65"/>
      <c r="C2" s="65"/>
      <c r="D2" s="65"/>
      <c r="E2" s="65"/>
      <c r="F2" s="65"/>
      <c r="G2" s="65"/>
      <c r="H2" s="20" t="s">
        <v>7</v>
      </c>
      <c r="I2" s="62" t="s">
        <v>25</v>
      </c>
      <c r="J2" s="62"/>
      <c r="K2" s="62"/>
      <c r="L2" s="53" t="s">
        <v>13</v>
      </c>
      <c r="M2" s="53"/>
      <c r="N2" s="3"/>
    </row>
    <row r="3" spans="1:15" ht="39" customHeight="1">
      <c r="A3" s="64"/>
      <c r="B3" s="18" t="s">
        <v>22</v>
      </c>
      <c r="C3" s="18" t="s">
        <v>0</v>
      </c>
      <c r="D3" s="18" t="s">
        <v>11</v>
      </c>
      <c r="E3" s="19" t="s">
        <v>1</v>
      </c>
      <c r="F3" s="18" t="s">
        <v>9</v>
      </c>
      <c r="G3" s="19" t="s">
        <v>10</v>
      </c>
      <c r="H3" s="21" t="s">
        <v>12</v>
      </c>
      <c r="I3" s="22" t="s">
        <v>2</v>
      </c>
      <c r="J3" s="22" t="s">
        <v>3</v>
      </c>
      <c r="K3" s="22" t="s">
        <v>30</v>
      </c>
      <c r="L3" s="84" t="s">
        <v>6</v>
      </c>
      <c r="M3" s="84"/>
      <c r="N3" s="4"/>
      <c r="O3" s="1"/>
    </row>
    <row r="4" spans="1:14" ht="30" customHeight="1">
      <c r="A4" s="16" t="s">
        <v>36</v>
      </c>
      <c r="B4" s="46">
        <v>1713</v>
      </c>
      <c r="C4" s="46">
        <v>1704</v>
      </c>
      <c r="D4" s="46">
        <v>1367</v>
      </c>
      <c r="E4" s="46">
        <v>1458</v>
      </c>
      <c r="F4" s="46">
        <v>1484</v>
      </c>
      <c r="G4" s="23"/>
      <c r="H4" s="36">
        <v>4720</v>
      </c>
      <c r="I4" s="26">
        <v>6.46</v>
      </c>
      <c r="J4" s="38">
        <v>11.68</v>
      </c>
      <c r="K4" s="44">
        <v>6.16</v>
      </c>
      <c r="L4" s="66">
        <v>44621</v>
      </c>
      <c r="M4" s="82">
        <v>197.16</v>
      </c>
      <c r="N4" s="3"/>
    </row>
    <row r="5" spans="1:14" ht="29.25" customHeight="1">
      <c r="A5" s="15" t="s">
        <v>35</v>
      </c>
      <c r="B5" s="47">
        <v>1670</v>
      </c>
      <c r="C5" s="47">
        <v>1703</v>
      </c>
      <c r="D5" s="47">
        <v>1340</v>
      </c>
      <c r="E5" s="47">
        <v>1455</v>
      </c>
      <c r="F5" s="47">
        <v>1463</v>
      </c>
      <c r="G5" s="49"/>
      <c r="H5" s="48">
        <v>4600</v>
      </c>
      <c r="I5" s="50">
        <v>6.7</v>
      </c>
      <c r="J5" s="50">
        <v>11.55</v>
      </c>
      <c r="K5" s="50">
        <v>6.17</v>
      </c>
      <c r="L5" s="67"/>
      <c r="M5" s="83"/>
      <c r="N5" s="3"/>
    </row>
    <row r="6" spans="1:14" ht="30" customHeight="1">
      <c r="A6" s="15" t="s">
        <v>37</v>
      </c>
      <c r="B6" s="47">
        <v>1648</v>
      </c>
      <c r="C6" s="47">
        <v>1619</v>
      </c>
      <c r="D6" s="47">
        <v>1220</v>
      </c>
      <c r="E6" s="47">
        <v>1385</v>
      </c>
      <c r="F6" s="47">
        <v>1431</v>
      </c>
      <c r="G6" s="49"/>
      <c r="H6" s="48">
        <v>4002</v>
      </c>
      <c r="I6" s="50">
        <v>6.8</v>
      </c>
      <c r="J6" s="50">
        <v>11.34</v>
      </c>
      <c r="K6" s="50">
        <v>5.93</v>
      </c>
      <c r="L6" s="33">
        <v>44593</v>
      </c>
      <c r="M6" s="34">
        <v>184.7</v>
      </c>
      <c r="N6" s="3"/>
    </row>
    <row r="7" spans="1:14" ht="30" customHeight="1">
      <c r="A7" s="8" t="s">
        <v>38</v>
      </c>
      <c r="B7" s="49">
        <v>973</v>
      </c>
      <c r="C7" s="49">
        <v>968</v>
      </c>
      <c r="D7" s="49">
        <v>732</v>
      </c>
      <c r="E7" s="49">
        <v>854</v>
      </c>
      <c r="F7" s="49">
        <v>983</v>
      </c>
      <c r="G7" s="49"/>
      <c r="H7" s="48">
        <v>2254</v>
      </c>
      <c r="I7" s="50">
        <v>5.01</v>
      </c>
      <c r="J7" s="50">
        <v>6.99</v>
      </c>
      <c r="K7" s="51">
        <v>3.91</v>
      </c>
      <c r="L7" s="33">
        <v>44256</v>
      </c>
      <c r="M7" s="35">
        <v>150.97</v>
      </c>
      <c r="N7" s="3"/>
    </row>
    <row r="8" spans="1:14" ht="30" customHeight="1">
      <c r="A8" s="8" t="s">
        <v>23</v>
      </c>
      <c r="B8" s="27">
        <f aca="true" t="shared" si="0" ref="B8:K8">((B$4/B$5)*100)-100</f>
        <v>2.5748502994011915</v>
      </c>
      <c r="C8" s="27">
        <f t="shared" si="0"/>
        <v>0.0587199060481538</v>
      </c>
      <c r="D8" s="27">
        <f t="shared" si="0"/>
        <v>2.014925373134318</v>
      </c>
      <c r="E8" s="27">
        <f t="shared" si="0"/>
        <v>0.20618556701030855</v>
      </c>
      <c r="F8" s="27">
        <f t="shared" si="0"/>
        <v>1.4354066985645915</v>
      </c>
      <c r="G8" s="27" t="e">
        <f t="shared" si="0"/>
        <v>#DIV/0!</v>
      </c>
      <c r="H8" s="28">
        <f t="shared" si="0"/>
        <v>2.608695652173921</v>
      </c>
      <c r="I8" s="29">
        <f t="shared" si="0"/>
        <v>-3.5820895522388128</v>
      </c>
      <c r="J8" s="29">
        <f t="shared" si="0"/>
        <v>1.1255411255411047</v>
      </c>
      <c r="K8" s="29">
        <f t="shared" si="0"/>
        <v>-0.16207455429497486</v>
      </c>
      <c r="L8" s="87" t="s">
        <v>8</v>
      </c>
      <c r="M8" s="88"/>
      <c r="N8" s="3"/>
    </row>
    <row r="9" spans="1:14" ht="30" customHeight="1">
      <c r="A9" s="8" t="s">
        <v>27</v>
      </c>
      <c r="B9" s="27">
        <f aca="true" t="shared" si="1" ref="B9:K9">((B$4/B$6)*100)-100</f>
        <v>3.9441747572815444</v>
      </c>
      <c r="C9" s="27">
        <f t="shared" si="1"/>
        <v>5.2501544163063585</v>
      </c>
      <c r="D9" s="27">
        <f t="shared" si="1"/>
        <v>12.049180327868854</v>
      </c>
      <c r="E9" s="27">
        <f t="shared" si="1"/>
        <v>5.270758122743686</v>
      </c>
      <c r="F9" s="27">
        <f t="shared" si="1"/>
        <v>3.7037037037036953</v>
      </c>
      <c r="G9" s="27" t="e">
        <f t="shared" si="1"/>
        <v>#DIV/0!</v>
      </c>
      <c r="H9" s="28">
        <f t="shared" si="1"/>
        <v>17.941029485257374</v>
      </c>
      <c r="I9" s="29">
        <f t="shared" si="1"/>
        <v>-5</v>
      </c>
      <c r="J9" s="29">
        <f t="shared" si="1"/>
        <v>2.9982363315696574</v>
      </c>
      <c r="K9" s="29">
        <f t="shared" si="1"/>
        <v>3.878583473861724</v>
      </c>
      <c r="L9" s="80">
        <f>((M$4/M$6)*100)-100</f>
        <v>6.7460747157552845</v>
      </c>
      <c r="M9" s="81"/>
      <c r="N9" s="3"/>
    </row>
    <row r="10" spans="1:14" ht="30" customHeight="1">
      <c r="A10" s="8" t="s">
        <v>28</v>
      </c>
      <c r="B10" s="39">
        <f>((B$4/B$7)*100)-100</f>
        <v>76.05344295991779</v>
      </c>
      <c r="C10" s="39">
        <f aca="true" t="shared" si="2" ref="C10:K10">((C$4/C$7)*100)-100</f>
        <v>76.03305785123965</v>
      </c>
      <c r="D10" s="39">
        <f t="shared" si="2"/>
        <v>86.74863387978144</v>
      </c>
      <c r="E10" s="39">
        <f t="shared" si="2"/>
        <v>70.72599531615924</v>
      </c>
      <c r="F10" s="39">
        <f t="shared" si="2"/>
        <v>50.96642929806714</v>
      </c>
      <c r="G10" s="27" t="e">
        <f t="shared" si="2"/>
        <v>#DIV/0!</v>
      </c>
      <c r="H10" s="28">
        <f t="shared" si="2"/>
        <v>109.40550133096716</v>
      </c>
      <c r="I10" s="29">
        <f t="shared" si="2"/>
        <v>28.942115768463083</v>
      </c>
      <c r="J10" s="40">
        <f t="shared" si="2"/>
        <v>67.09585121602288</v>
      </c>
      <c r="K10" s="29">
        <f t="shared" si="2"/>
        <v>57.54475703324809</v>
      </c>
      <c r="L10" s="80">
        <f>((M$4/M$7)*100)-100</f>
        <v>30.595482546201225</v>
      </c>
      <c r="M10" s="81"/>
      <c r="N10" s="3"/>
    </row>
    <row r="11" spans="1:14" ht="30" customHeight="1">
      <c r="A11" s="8" t="s">
        <v>32</v>
      </c>
      <c r="B11" s="41">
        <v>912</v>
      </c>
      <c r="C11" s="41">
        <v>926</v>
      </c>
      <c r="D11" s="42" t="s">
        <v>18</v>
      </c>
      <c r="E11" s="41">
        <v>824</v>
      </c>
      <c r="F11" s="41">
        <v>1044</v>
      </c>
      <c r="G11" s="23" t="s">
        <v>18</v>
      </c>
      <c r="H11" s="25" t="s">
        <v>18</v>
      </c>
      <c r="I11" s="30" t="s">
        <v>18</v>
      </c>
      <c r="J11" s="30" t="s">
        <v>18</v>
      </c>
      <c r="K11" s="30" t="s">
        <v>18</v>
      </c>
      <c r="L11" s="59" t="s">
        <v>18</v>
      </c>
      <c r="M11" s="60"/>
      <c r="N11" s="3"/>
    </row>
    <row r="12" spans="1:11" ht="12" customHeight="1">
      <c r="A12" s="56" t="s">
        <v>31</v>
      </c>
      <c r="B12" s="56"/>
      <c r="K12" t="s">
        <v>25</v>
      </c>
    </row>
    <row r="13" spans="1:13" ht="14.25" customHeight="1" thickBot="1">
      <c r="A13" s="61" t="s">
        <v>39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</row>
    <row r="14" spans="1:15" ht="105" customHeight="1">
      <c r="A14" s="54" t="s">
        <v>29</v>
      </c>
      <c r="B14" s="74" t="s">
        <v>42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6"/>
      <c r="O14" s="10"/>
    </row>
    <row r="15" spans="1:15" ht="14.25" customHeight="1" thickBot="1">
      <c r="A15" s="55"/>
      <c r="B15" s="77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9"/>
      <c r="O15" s="9"/>
    </row>
    <row r="16" spans="1:15" ht="48.75" customHeight="1">
      <c r="A16" s="54" t="s">
        <v>21</v>
      </c>
      <c r="B16" s="74" t="s">
        <v>40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6"/>
      <c r="O16" s="11"/>
    </row>
    <row r="17" spans="1:15" ht="21.75" customHeight="1" thickBot="1">
      <c r="A17" s="55"/>
      <c r="B17" s="77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9"/>
      <c r="O17" s="9"/>
    </row>
    <row r="18" spans="1:15" ht="43.5" customHeight="1">
      <c r="A18" s="68" t="s">
        <v>20</v>
      </c>
      <c r="B18" s="70" t="s">
        <v>41</v>
      </c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1"/>
      <c r="O18" s="9"/>
    </row>
    <row r="19" spans="1:15" ht="23.25" customHeight="1" thickBot="1">
      <c r="A19" s="69"/>
      <c r="B19" s="72" t="s">
        <v>34</v>
      </c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3"/>
      <c r="N19" s="2"/>
      <c r="O19" s="9"/>
    </row>
    <row r="20" spans="2:15" ht="24" customHeight="1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2"/>
      <c r="O20" s="9"/>
    </row>
    <row r="21" spans="2:15" ht="12.7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2"/>
      <c r="O21" s="9"/>
    </row>
    <row r="22" spans="1:15" ht="12.75">
      <c r="A22" s="17"/>
      <c r="O22" s="9"/>
    </row>
    <row r="23" spans="2:17" ht="12.75">
      <c r="B23" s="85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</row>
    <row r="24" spans="1:15" ht="12.75">
      <c r="A24" s="17"/>
      <c r="O24" s="9"/>
    </row>
    <row r="25" spans="1:15" ht="12.75">
      <c r="A25" s="7"/>
      <c r="O25" s="9"/>
    </row>
    <row r="26" ht="12.75">
      <c r="O26" s="9"/>
    </row>
    <row r="27" ht="12.75">
      <c r="O27" s="9"/>
    </row>
    <row r="28" spans="1:15" ht="12.75">
      <c r="A28" s="17"/>
      <c r="O28" s="9"/>
    </row>
    <row r="29" spans="1:15" ht="12.75">
      <c r="A29" s="7"/>
      <c r="O29" s="9"/>
    </row>
    <row r="30" ht="12.75">
      <c r="O30" s="9"/>
    </row>
    <row r="32" spans="1:2" ht="12.75">
      <c r="A32" s="17"/>
      <c r="B32" s="7"/>
    </row>
    <row r="36" ht="12.75">
      <c r="A36" s="17"/>
    </row>
    <row r="42" ht="12.75">
      <c r="D42" s="7"/>
    </row>
  </sheetData>
  <sheetProtection/>
  <mergeCells count="22">
    <mergeCell ref="L9:M9"/>
    <mergeCell ref="L10:M10"/>
    <mergeCell ref="M4:M5"/>
    <mergeCell ref="L3:M3"/>
    <mergeCell ref="B23:Q23"/>
    <mergeCell ref="L8:M8"/>
    <mergeCell ref="A18:A19"/>
    <mergeCell ref="B18:M18"/>
    <mergeCell ref="B19:M19"/>
    <mergeCell ref="A16:A17"/>
    <mergeCell ref="B14:M15"/>
    <mergeCell ref="B16:M17"/>
    <mergeCell ref="L2:M2"/>
    <mergeCell ref="A14:A15"/>
    <mergeCell ref="A12:B12"/>
    <mergeCell ref="A1:M1"/>
    <mergeCell ref="L11:M11"/>
    <mergeCell ref="A13:M13"/>
    <mergeCell ref="I2:K2"/>
    <mergeCell ref="A2:A3"/>
    <mergeCell ref="B2:G2"/>
    <mergeCell ref="L4:L5"/>
  </mergeCells>
  <printOptions/>
  <pageMargins left="0.3937007874015748" right="0.1968503937007874" top="0" bottom="0" header="0.03937007874015748" footer="0.1968503937007874"/>
  <pageSetup fitToHeight="1" fitToWidth="1" horizontalDpi="300" verticalDpi="3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L16" sqref="L16"/>
    </sheetView>
  </sheetViews>
  <sheetFormatPr defaultColWidth="9.00390625" defaultRowHeight="12.75"/>
  <cols>
    <col min="1" max="1" width="34.25390625" style="0" customWidth="1"/>
    <col min="2" max="2" width="13.375" style="0" customWidth="1"/>
    <col min="3" max="3" width="10.00390625" style="0" customWidth="1"/>
    <col min="4" max="4" width="10.375" style="0" customWidth="1"/>
    <col min="5" max="5" width="10.125" style="0" customWidth="1"/>
    <col min="6" max="6" width="10.00390625" style="0" customWidth="1"/>
    <col min="7" max="7" width="11.00390625" style="0" hidden="1" customWidth="1"/>
    <col min="8" max="10" width="10.375" style="0" customWidth="1"/>
    <col min="11" max="11" width="15.875" style="0" customWidth="1"/>
    <col min="12" max="12" width="19.875" style="0" customWidth="1"/>
  </cols>
  <sheetData>
    <row r="1" spans="1:12" ht="12.75" customHeight="1">
      <c r="A1" s="91" t="s">
        <v>19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2" ht="18.75" customHeigh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9.5" customHeight="1">
      <c r="A3" s="63" t="s">
        <v>16</v>
      </c>
      <c r="B3" s="65" t="s">
        <v>4</v>
      </c>
      <c r="C3" s="65"/>
      <c r="D3" s="65"/>
      <c r="E3" s="65"/>
      <c r="F3" s="65"/>
      <c r="G3" s="65"/>
      <c r="H3" s="62" t="s">
        <v>5</v>
      </c>
      <c r="I3" s="62"/>
      <c r="J3" s="62"/>
      <c r="K3" s="53" t="s">
        <v>13</v>
      </c>
      <c r="L3" s="53"/>
    </row>
    <row r="4" spans="1:12" ht="35.25" customHeight="1">
      <c r="A4" s="64"/>
      <c r="B4" s="18" t="s">
        <v>22</v>
      </c>
      <c r="C4" s="18" t="s">
        <v>0</v>
      </c>
      <c r="D4" s="18" t="s">
        <v>11</v>
      </c>
      <c r="E4" s="19" t="s">
        <v>1</v>
      </c>
      <c r="F4" s="18" t="s">
        <v>9</v>
      </c>
      <c r="G4" s="19" t="s">
        <v>10</v>
      </c>
      <c r="H4" s="6" t="s">
        <v>2</v>
      </c>
      <c r="I4" s="6" t="s">
        <v>3</v>
      </c>
      <c r="J4" s="6" t="s">
        <v>17</v>
      </c>
      <c r="K4" s="84" t="s">
        <v>6</v>
      </c>
      <c r="L4" s="84"/>
    </row>
    <row r="5" spans="1:12" ht="30" customHeight="1">
      <c r="A5" s="16" t="s">
        <v>36</v>
      </c>
      <c r="B5" s="46">
        <v>1697</v>
      </c>
      <c r="C5" s="46">
        <v>1739</v>
      </c>
      <c r="D5" s="46">
        <v>1366</v>
      </c>
      <c r="E5" s="46">
        <v>1460</v>
      </c>
      <c r="F5" s="46">
        <v>1500</v>
      </c>
      <c r="G5" s="23"/>
      <c r="H5" s="24">
        <v>6.52</v>
      </c>
      <c r="I5" s="38">
        <v>10.99</v>
      </c>
      <c r="J5" s="44">
        <v>6.16</v>
      </c>
      <c r="K5" s="66">
        <v>44621</v>
      </c>
      <c r="L5" s="82">
        <v>198.85</v>
      </c>
    </row>
    <row r="6" spans="1:12" ht="30" customHeight="1">
      <c r="A6" s="15" t="s">
        <v>35</v>
      </c>
      <c r="B6" s="47">
        <v>1707</v>
      </c>
      <c r="C6" s="47">
        <v>1719</v>
      </c>
      <c r="D6" s="47">
        <v>1320</v>
      </c>
      <c r="E6" s="47">
        <v>1456</v>
      </c>
      <c r="F6" s="47">
        <v>1488</v>
      </c>
      <c r="G6" s="49"/>
      <c r="H6" s="24">
        <v>6.72</v>
      </c>
      <c r="I6" s="50">
        <v>11.09</v>
      </c>
      <c r="J6" s="50">
        <v>6.21</v>
      </c>
      <c r="K6" s="67"/>
      <c r="L6" s="83"/>
    </row>
    <row r="7" spans="1:12" ht="30" customHeight="1">
      <c r="A7" s="15" t="s">
        <v>37</v>
      </c>
      <c r="B7" s="47">
        <v>1711</v>
      </c>
      <c r="C7" s="47">
        <v>1623</v>
      </c>
      <c r="D7" s="47">
        <v>1202</v>
      </c>
      <c r="E7" s="47">
        <v>1383</v>
      </c>
      <c r="F7" s="47">
        <v>1439</v>
      </c>
      <c r="G7" s="49"/>
      <c r="H7" s="24">
        <v>6.78</v>
      </c>
      <c r="I7" s="50">
        <v>10.77</v>
      </c>
      <c r="J7" s="50">
        <v>5.97</v>
      </c>
      <c r="K7" s="43">
        <v>44593</v>
      </c>
      <c r="L7" s="34">
        <v>186.61</v>
      </c>
    </row>
    <row r="8" spans="1:12" ht="28.5" customHeight="1">
      <c r="A8" s="8" t="s">
        <v>38</v>
      </c>
      <c r="B8" s="52">
        <v>962</v>
      </c>
      <c r="C8" s="52">
        <v>970</v>
      </c>
      <c r="D8" s="52">
        <v>748</v>
      </c>
      <c r="E8" s="52">
        <v>862</v>
      </c>
      <c r="F8" s="52">
        <v>979</v>
      </c>
      <c r="G8" s="49"/>
      <c r="H8" s="24">
        <v>5.01</v>
      </c>
      <c r="I8" s="50">
        <v>6.17</v>
      </c>
      <c r="J8" s="51">
        <v>3.97</v>
      </c>
      <c r="K8" s="43">
        <v>44256</v>
      </c>
      <c r="L8" s="45">
        <v>155.01</v>
      </c>
    </row>
    <row r="9" spans="1:12" ht="30" customHeight="1">
      <c r="A9" s="8" t="s">
        <v>23</v>
      </c>
      <c r="B9" s="31">
        <f aca="true" t="shared" si="0" ref="B9:J9">((B$5/B$6)*100)-100</f>
        <v>-0.5858230814294103</v>
      </c>
      <c r="C9" s="31">
        <f t="shared" si="0"/>
        <v>1.1634671320535261</v>
      </c>
      <c r="D9" s="31">
        <f t="shared" si="0"/>
        <v>3.4848484848484844</v>
      </c>
      <c r="E9" s="31">
        <f t="shared" si="0"/>
        <v>0.2747252747252702</v>
      </c>
      <c r="F9" s="31">
        <f t="shared" si="0"/>
        <v>0.8064516129032313</v>
      </c>
      <c r="G9" s="31" t="e">
        <f t="shared" si="0"/>
        <v>#DIV/0!</v>
      </c>
      <c r="H9" s="32">
        <f t="shared" si="0"/>
        <v>-2.9761904761904816</v>
      </c>
      <c r="I9" s="32">
        <f t="shared" si="0"/>
        <v>-0.9017132551848448</v>
      </c>
      <c r="J9" s="32">
        <f t="shared" si="0"/>
        <v>-0.8051529790660084</v>
      </c>
      <c r="K9" s="96" t="s">
        <v>8</v>
      </c>
      <c r="L9" s="97"/>
    </row>
    <row r="10" spans="1:12" ht="30" customHeight="1">
      <c r="A10" s="8" t="s">
        <v>24</v>
      </c>
      <c r="B10" s="31">
        <f aca="true" t="shared" si="1" ref="B10:J10">((B$5/B$7)*100)-100</f>
        <v>-0.8182349503214539</v>
      </c>
      <c r="C10" s="31">
        <f t="shared" si="1"/>
        <v>7.147258163894037</v>
      </c>
      <c r="D10" s="31">
        <f t="shared" si="1"/>
        <v>13.643926788685533</v>
      </c>
      <c r="E10" s="31">
        <f t="shared" si="1"/>
        <v>5.567606652205342</v>
      </c>
      <c r="F10" s="31">
        <f t="shared" si="1"/>
        <v>4.239054899235569</v>
      </c>
      <c r="G10" s="31" t="e">
        <f t="shared" si="1"/>
        <v>#DIV/0!</v>
      </c>
      <c r="H10" s="32">
        <f t="shared" si="1"/>
        <v>-3.834808259587035</v>
      </c>
      <c r="I10" s="32">
        <f t="shared" si="1"/>
        <v>2.042711234911792</v>
      </c>
      <c r="J10" s="32">
        <f t="shared" si="1"/>
        <v>3.1825795644891315</v>
      </c>
      <c r="K10" s="92">
        <f>((L$5/L$7)*100)-100</f>
        <v>6.559134022828346</v>
      </c>
      <c r="L10" s="93"/>
    </row>
    <row r="11" spans="1:12" ht="30" customHeight="1">
      <c r="A11" s="8" t="s">
        <v>15</v>
      </c>
      <c r="B11" s="31">
        <f>((B$5/B$8)*100)-100</f>
        <v>76.40332640332642</v>
      </c>
      <c r="C11" s="31">
        <f aca="true" t="shared" si="2" ref="C11:J11">((C$5/C$8)*100)-100</f>
        <v>79.27835051546393</v>
      </c>
      <c r="D11" s="31">
        <f>((D$5/D$8)*100)-100</f>
        <v>82.62032085561498</v>
      </c>
      <c r="E11" s="31">
        <f t="shared" si="2"/>
        <v>69.3735498839907</v>
      </c>
      <c r="F11" s="31">
        <f t="shared" si="2"/>
        <v>53.217568947906045</v>
      </c>
      <c r="G11" s="31" t="e">
        <f t="shared" si="2"/>
        <v>#DIV/0!</v>
      </c>
      <c r="H11" s="32">
        <f t="shared" si="2"/>
        <v>30.13972055888223</v>
      </c>
      <c r="I11" s="32">
        <f t="shared" si="2"/>
        <v>78.11993517017828</v>
      </c>
      <c r="J11" s="32">
        <f t="shared" si="2"/>
        <v>55.163727959697724</v>
      </c>
      <c r="K11" s="94">
        <f>((L$5/L$8)*100)-100</f>
        <v>28.28204631959227</v>
      </c>
      <c r="L11" s="94"/>
    </row>
    <row r="12" spans="1:13" s="2" customFormat="1" ht="18.75" customHeight="1">
      <c r="A12" s="95" t="s">
        <v>14</v>
      </c>
      <c r="B12" s="95"/>
      <c r="C12" s="95"/>
      <c r="D12" s="3"/>
      <c r="E12" s="3"/>
      <c r="F12" s="3"/>
      <c r="G12" s="3"/>
      <c r="H12" s="3"/>
      <c r="I12" s="3"/>
      <c r="J12" s="3"/>
      <c r="K12" s="5"/>
      <c r="L12" s="3"/>
      <c r="M12" s="3"/>
    </row>
    <row r="13" spans="1:13" ht="26.25" customHeight="1">
      <c r="A13" s="89" t="s">
        <v>31</v>
      </c>
      <c r="B13" s="89"/>
      <c r="C13" s="89"/>
      <c r="F13" s="90" t="s">
        <v>26</v>
      </c>
      <c r="G13" s="90"/>
      <c r="H13" s="90"/>
      <c r="I13" s="90"/>
      <c r="J13" s="90"/>
      <c r="K13" s="90"/>
      <c r="L13" s="90"/>
      <c r="M13" s="37"/>
    </row>
    <row r="16" ht="12.75">
      <c r="K16" s="12"/>
    </row>
    <row r="18" ht="12.75">
      <c r="K18" s="12"/>
    </row>
    <row r="19" ht="12.75">
      <c r="K19" s="12"/>
    </row>
  </sheetData>
  <sheetProtection/>
  <mergeCells count="14">
    <mergeCell ref="K4:L4"/>
    <mergeCell ref="K5:K6"/>
    <mergeCell ref="K9:L9"/>
    <mergeCell ref="L5:L6"/>
    <mergeCell ref="A13:C13"/>
    <mergeCell ref="A3:A4"/>
    <mergeCell ref="B3:G3"/>
    <mergeCell ref="H3:J3"/>
    <mergeCell ref="F13:L13"/>
    <mergeCell ref="A1:L2"/>
    <mergeCell ref="K10:L10"/>
    <mergeCell ref="K11:L11"/>
    <mergeCell ref="A12:C12"/>
    <mergeCell ref="K3:L3"/>
  </mergeCells>
  <printOptions/>
  <pageMargins left="0.3937007874015748" right="0.1968503937007874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RCDRRiOW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Sławek</dc:creator>
  <cp:keywords/>
  <dc:description/>
  <cp:lastModifiedBy>Barbara Kukowska</cp:lastModifiedBy>
  <cp:lastPrinted>2019-07-23T07:23:30Z</cp:lastPrinted>
  <dcterms:created xsi:type="dcterms:W3CDTF">2009-08-31T06:54:15Z</dcterms:created>
  <dcterms:modified xsi:type="dcterms:W3CDTF">2022-05-20T18:04:40Z</dcterms:modified>
  <cp:category/>
  <cp:version/>
  <cp:contentType/>
  <cp:contentStatus/>
</cp:coreProperties>
</file>