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0" windowWidth="23040" windowHeight="9000" activeTab="0"/>
  </bookViews>
  <sheets>
    <sheet name="Polska" sheetId="1" r:id="rId1"/>
    <sheet name="Północ" sheetId="2" r:id="rId2"/>
  </sheets>
  <definedNames/>
  <calcPr fullCalcOnLoad="1"/>
</workbook>
</file>

<file path=xl/sharedStrings.xml><?xml version="1.0" encoding="utf-8"?>
<sst xmlns="http://schemas.openxmlformats.org/spreadsheetml/2006/main" count="68" uniqueCount="43">
  <si>
    <t>pszenica paszowa</t>
  </si>
  <si>
    <t>jęczmień paszowy</t>
  </si>
  <si>
    <t>wieprzowy</t>
  </si>
  <si>
    <t>wołowy</t>
  </si>
  <si>
    <t>Zboża (zł/t)</t>
  </si>
  <si>
    <t>Żywiec (zł/kg)</t>
  </si>
  <si>
    <t>mleko surowe</t>
  </si>
  <si>
    <t>Oleiste (zł/t)</t>
  </si>
  <si>
    <t>b.d</t>
  </si>
  <si>
    <t>kukurydza paszowa</t>
  </si>
  <si>
    <t>owies paszowy</t>
  </si>
  <si>
    <t>żyto paszowe</t>
  </si>
  <si>
    <t>rzepak</t>
  </si>
  <si>
    <t>Rynek mleka (zł/100kg)</t>
  </si>
  <si>
    <t>Dla rzepaku brak danych w ujęciu makroregionów</t>
  </si>
  <si>
    <r>
      <t>Roczna zmiana cen</t>
    </r>
    <r>
      <rPr>
        <sz val="10"/>
        <rFont val="Arial CE"/>
        <family val="0"/>
      </rPr>
      <t xml:space="preserve"> %</t>
    </r>
  </si>
  <si>
    <t>Okres/wskaźnik</t>
  </si>
  <si>
    <r>
      <t xml:space="preserve">kurczęta       </t>
    </r>
    <r>
      <rPr>
        <b/>
        <sz val="8"/>
        <rFont val="Arial CE"/>
        <family val="2"/>
      </rPr>
      <t>t. brojler</t>
    </r>
  </si>
  <si>
    <t>x</t>
  </si>
  <si>
    <r>
      <t>Średnie ceny skupu netto</t>
    </r>
    <r>
      <rPr>
        <b/>
        <sz val="12"/>
        <color indexed="10"/>
        <rFont val="Arial CE"/>
        <family val="2"/>
      </rPr>
      <t xml:space="preserve"> w Makroregionie Północnym</t>
    </r>
  </si>
  <si>
    <t>Rynek rzepaku i mleka</t>
  </si>
  <si>
    <t>Rynek żywca</t>
  </si>
  <si>
    <t>pszenica konsumpcyjna</t>
  </si>
  <si>
    <r>
      <t xml:space="preserve">Tygodniowa zmiana cen </t>
    </r>
    <r>
      <rPr>
        <sz val="10"/>
        <rFont val="Arial CE"/>
        <family val="2"/>
      </rPr>
      <t>%</t>
    </r>
  </si>
  <si>
    <r>
      <t>Miesięczna zmiana cen</t>
    </r>
    <r>
      <rPr>
        <sz val="10"/>
        <rFont val="Arial CE"/>
        <family val="0"/>
      </rPr>
      <t xml:space="preserve"> %</t>
    </r>
  </si>
  <si>
    <t xml:space="preserve"> </t>
  </si>
  <si>
    <t>Sporządził: mgr inż. Sławomir Salamonik Zespół Specjalistów Branżowych Stare Pole</t>
  </si>
  <si>
    <r>
      <t>Miesięczna zmiana cen</t>
    </r>
    <r>
      <rPr>
        <sz val="10"/>
        <rFont val="Arial CE"/>
        <family val="2"/>
      </rPr>
      <t xml:space="preserve"> %</t>
    </r>
  </si>
  <si>
    <r>
      <t>Roczna zmiana cen</t>
    </r>
    <r>
      <rPr>
        <sz val="10"/>
        <rFont val="Arial CE"/>
        <family val="2"/>
      </rPr>
      <t xml:space="preserve"> %</t>
    </r>
  </si>
  <si>
    <t>Rynek zbóż</t>
  </si>
  <si>
    <r>
      <t xml:space="preserve">kurczęta </t>
    </r>
    <r>
      <rPr>
        <b/>
        <sz val="8"/>
        <rFont val="Arial CE"/>
        <family val="2"/>
      </rPr>
      <t>t. brojler</t>
    </r>
  </si>
  <si>
    <t>Źródło: ZSRIR, MRiRW</t>
  </si>
  <si>
    <t>UE (zł/t)  19.07-25.07.2021 r.</t>
  </si>
  <si>
    <t>Średnie ceny skupu netto w Polsce</t>
  </si>
  <si>
    <t xml:space="preserve">W Polsce średnia ważona cena skupu mleka netto (bez VAT) wg GUS w grudniu 2021 r. wyniosła 185,49 PLN/100kg. </t>
  </si>
  <si>
    <r>
      <t>Poprzedni tydzień</t>
    </r>
    <r>
      <rPr>
        <sz val="10"/>
        <rFont val="Arial CE"/>
        <family val="2"/>
      </rPr>
      <t xml:space="preserve"> 24.01-30.01.2022 r.</t>
    </r>
  </si>
  <si>
    <t>31.01-06.02.2022 r.</t>
  </si>
  <si>
    <r>
      <t>Poprzedni miesiąc</t>
    </r>
    <r>
      <rPr>
        <sz val="10"/>
        <rFont val="Arial CE"/>
        <family val="2"/>
      </rPr>
      <t xml:space="preserve"> 27.12-02.01.2022 r.</t>
    </r>
  </si>
  <si>
    <r>
      <t xml:space="preserve">Rok 2021 </t>
    </r>
    <r>
      <rPr>
        <sz val="10"/>
        <rFont val="Arial CE"/>
        <family val="2"/>
      </rPr>
      <t xml:space="preserve"> 25.01-31.01.2021 r.</t>
    </r>
  </si>
  <si>
    <t>Dane za 31 stycznia - 06 lutego br. - brak aktualizacji na stronie KE</t>
  </si>
  <si>
    <t xml:space="preserve">W pierwszym tygodniu lutego 2022 aktualna cena płacona za rzepak oz. to 3.153 PLN/t. Cena ta jest o 4,5 % niższa jak przed tygodniem i 10,9 % mniejsza jak przed miesiącem. W porównaniu do ceny z przed roku (2021) nastąpił wzrost o 69,9 %. Ceny produktów oleistych na giełdach światowych z 11.02.2022 r. /MATIF/ z terminem dostawy na II 2022 - 792,00 (EUR/t) za rzepak, z terminem dostawy na V 2022 - 721,25 (EUR/t) za rzepak. </t>
  </si>
  <si>
    <t>W dniach 31.1-6.2.2022 r. na krajowym rynku średnia cena żywca wieprzowego wyniosła 4,25 PLN/kg i była mniejsza jak przed tygodniem o 1,6 % i niższa jak przed miesiącem o 4,9 %. W odniesieniu do notowań sprzed roku średnia cena żywca była o 7,6 % większa. Za żywiec wołowy płacono w skupie średnio 9,46 PLN/kg, było to o 0,2 % więcej jak miesiąc wcześniej i o 42,2 % więcej jak przed rokiem. Średnia cena drobiu wyniosła 4,51 PLN/kg i była większa jak przed tygodniem o 0,4 % i o 3,7 % większa jak przed miesiącem. W odniesieniu do notowań sprzed roku cena ta uległa zmianie i była większa o 35,0 %.</t>
  </si>
  <si>
    <t xml:space="preserve">W pierwszym tygodniu lutego br. tj. w dniach 31.1-6.2.2022 r. średnia cena pszenicy konsumpcyjnej wyniosła 1.292 PLN/t i była większa jak przed tygodniem o 0,5 % i o 5,1 % większa jak przed miesiącem. Za pszenicę paszową można było uzyskać przeciętnie cenę 1.273 PLN/t tj. o 0,1 % więcej jak przed tygodniem i o 5,8 % więcej jak przed miesiącem. W odniesieniu do notowań sprzed roku zboża te były odpowiednio o 39,1 % wyższe i o 39,4 % wyższe. Średnia cena żyta paszowego w badanym okresie wyniosła 1.004 PLN/t i była o 5,8 % mniejsza jak przed tygodniem, natomiast o 4,3 % była mniejsza jak przed miesiącem. Jednocześnie cena ziarna była o 56,6 % wyższa jak przed rokiem. Przeciętna cena jęczmienia paszowego w pierwszym tygodniu lutego 2022 r. uległa niekorzystnej zmianie - 1.104 PLN/t. Cena ta była o 4,7 % mniejsza jak tydzień temu i o 0,8 % większa jak miesiąc temu oraz o 50,8 % większa jak w porównywalnym okresie 2021 r. W porównaniu z poprzednim tygodniem nastąpiła korekta ceny kukurydzy. Przeciętna cena skupu tego zboża kształtowała się na poziomie 1.104 PLN/t, tj. o 1,1 % więcej jak tydzień wcześniej. Jednocześnie cena ziarna była o 4,2 % większa jak przed miesiącem oraz o 33,0 % wyższa jak rok wcześniej (2021).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</si>
</sst>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[$-415]mmmm\ yy;@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sz val="12"/>
      <color indexed="10"/>
      <name val="Arial CE"/>
      <family val="2"/>
    </font>
    <font>
      <b/>
      <sz val="10"/>
      <color indexed="10"/>
      <name val="Arial CE"/>
      <family val="2"/>
    </font>
    <font>
      <b/>
      <sz val="10"/>
      <color indexed="18"/>
      <name val="Arial CE"/>
      <family val="2"/>
    </font>
    <font>
      <b/>
      <sz val="9"/>
      <color indexed="18"/>
      <name val="Arial CE"/>
      <family val="2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i/>
      <sz val="10"/>
      <name val="Arial CE"/>
      <family val="0"/>
    </font>
    <font>
      <sz val="10"/>
      <name val="Arial"/>
      <family val="2"/>
    </font>
    <font>
      <sz val="10"/>
      <color indexed="8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thin"/>
      <right style="thin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2" fillId="0" borderId="10" xfId="0" applyNumberFormat="1" applyFont="1" applyFill="1" applyBorder="1" applyAlignment="1">
      <alignment horizontal="left" vertical="center"/>
    </xf>
    <xf numFmtId="0" fontId="0" fillId="0" borderId="0" xfId="0" applyAlignment="1">
      <alignment horizontal="justify"/>
    </xf>
    <xf numFmtId="0" fontId="13" fillId="0" borderId="0" xfId="0" applyFont="1" applyAlignment="1">
      <alignment horizontal="justify"/>
    </xf>
    <xf numFmtId="0" fontId="12" fillId="0" borderId="0" xfId="44" applyAlignment="1" applyProtection="1">
      <alignment horizontal="justify"/>
      <protection/>
    </xf>
    <xf numFmtId="16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4" fillId="26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2" fontId="0" fillId="26" borderId="10" xfId="0" applyNumberFormat="1" applyFont="1" applyFill="1" applyBorder="1" applyAlignment="1">
      <alignment horizontal="center" vertical="center"/>
    </xf>
    <xf numFmtId="166" fontId="9" fillId="34" borderId="10" xfId="0" applyNumberFormat="1" applyFont="1" applyFill="1" applyBorder="1" applyAlignment="1">
      <alignment horizontal="center" vertical="center"/>
    </xf>
    <xf numFmtId="166" fontId="9" fillId="35" borderId="10" xfId="0" applyNumberFormat="1" applyFont="1" applyFill="1" applyBorder="1" applyAlignment="1">
      <alignment horizontal="center" vertical="center"/>
    </xf>
    <xf numFmtId="166" fontId="9" fillId="26" borderId="10" xfId="0" applyNumberFormat="1" applyFont="1" applyFill="1" applyBorder="1" applyAlignment="1">
      <alignment horizontal="center" vertical="center"/>
    </xf>
    <xf numFmtId="0" fontId="0" fillId="26" borderId="10" xfId="0" applyFont="1" applyFill="1" applyBorder="1" applyAlignment="1">
      <alignment horizontal="center" vertical="center"/>
    </xf>
    <xf numFmtId="166" fontId="2" fillId="34" borderId="10" xfId="0" applyNumberFormat="1" applyFont="1" applyFill="1" applyBorder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/>
    </xf>
    <xf numFmtId="167" fontId="3" fillId="36" borderId="10" xfId="0" applyNumberFormat="1" applyFont="1" applyFill="1" applyBorder="1" applyAlignment="1">
      <alignment horizontal="right" vertical="center"/>
    </xf>
    <xf numFmtId="2" fontId="0" fillId="36" borderId="10" xfId="0" applyNumberFormat="1" applyFill="1" applyBorder="1" applyAlignment="1">
      <alignment horizontal="center" vertical="center"/>
    </xf>
    <xf numFmtId="2" fontId="0" fillId="36" borderId="10" xfId="0" applyNumberFormat="1" applyFont="1" applyFill="1" applyBorder="1" applyAlignment="1">
      <alignment horizontal="center" vertical="center"/>
    </xf>
    <xf numFmtId="3" fontId="0" fillId="35" borderId="10" xfId="0" applyNumberFormat="1" applyFont="1" applyFill="1" applyBorder="1" applyAlignment="1">
      <alignment horizontal="center" vertical="center"/>
    </xf>
    <xf numFmtId="0" fontId="12" fillId="0" borderId="0" xfId="44" applyAlignment="1" applyProtection="1">
      <alignment vertical="center"/>
      <protection/>
    </xf>
    <xf numFmtId="2" fontId="0" fillId="26" borderId="10" xfId="0" applyNumberFormat="1" applyFont="1" applyFill="1" applyBorder="1" applyAlignment="1">
      <alignment horizontal="center" vertical="center"/>
    </xf>
    <xf numFmtId="166" fontId="9" fillId="34" borderId="10" xfId="0" applyNumberFormat="1" applyFont="1" applyFill="1" applyBorder="1" applyAlignment="1">
      <alignment horizontal="center" vertical="center"/>
    </xf>
    <xf numFmtId="166" fontId="9" fillId="26" borderId="10" xfId="0" applyNumberFormat="1" applyFont="1" applyFill="1" applyBorder="1" applyAlignment="1">
      <alignment horizontal="center" vertical="center"/>
    </xf>
    <xf numFmtId="3" fontId="0" fillId="34" borderId="10" xfId="0" applyNumberFormat="1" applyFill="1" applyBorder="1" applyAlignment="1">
      <alignment horizontal="center" vertical="center"/>
    </xf>
    <xf numFmtId="3" fontId="2" fillId="34" borderId="10" xfId="0" applyNumberFormat="1" applyFont="1" applyFill="1" applyBorder="1" applyAlignment="1">
      <alignment horizontal="center" vertical="center"/>
    </xf>
    <xf numFmtId="3" fontId="0" fillId="34" borderId="10" xfId="0" applyNumberFormat="1" applyFont="1" applyFill="1" applyBorder="1" applyAlignment="1">
      <alignment horizontal="center" vertical="center"/>
    </xf>
    <xf numFmtId="167" fontId="3" fillId="36" borderId="10" xfId="0" applyNumberFormat="1" applyFont="1" applyFill="1" applyBorder="1" applyAlignment="1">
      <alignment horizontal="right" vertical="center"/>
    </xf>
    <xf numFmtId="0" fontId="0" fillId="34" borderId="10" xfId="0" applyFill="1" applyBorder="1" applyAlignment="1">
      <alignment horizontal="center" vertical="center"/>
    </xf>
    <xf numFmtId="2" fontId="0" fillId="26" borderId="10" xfId="0" applyNumberFormat="1" applyFill="1" applyBorder="1" applyAlignment="1">
      <alignment horizontal="center" vertical="center"/>
    </xf>
    <xf numFmtId="2" fontId="0" fillId="26" borderId="10" xfId="0" applyNumberFormat="1" applyFont="1" applyFill="1" applyBorder="1" applyAlignment="1">
      <alignment horizontal="center" vertical="center"/>
    </xf>
    <xf numFmtId="3" fontId="0" fillId="35" borderId="10" xfId="0" applyNumberFormat="1" applyFont="1" applyFill="1" applyBorder="1" applyAlignment="1">
      <alignment horizontal="center" vertical="center"/>
    </xf>
    <xf numFmtId="3" fontId="0" fillId="34" borderId="10" xfId="0" applyNumberForma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wrapText="1"/>
    </xf>
    <xf numFmtId="0" fontId="6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36" borderId="17" xfId="0" applyFont="1" applyFill="1" applyBorder="1" applyAlignment="1">
      <alignment horizontal="center" vertical="center"/>
    </xf>
    <xf numFmtId="0" fontId="0" fillId="36" borderId="18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 wrapText="1"/>
    </xf>
    <xf numFmtId="0" fontId="2" fillId="26" borderId="1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167" fontId="3" fillId="36" borderId="19" xfId="0" applyNumberFormat="1" applyFont="1" applyFill="1" applyBorder="1" applyAlignment="1">
      <alignment horizontal="right" vertical="center"/>
    </xf>
    <xf numFmtId="167" fontId="3" fillId="36" borderId="20" xfId="0" applyNumberFormat="1" applyFont="1" applyFill="1" applyBorder="1" applyAlignment="1">
      <alignment horizontal="right" vertical="center"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top" wrapText="1"/>
    </xf>
    <xf numFmtId="0" fontId="14" fillId="0" borderId="23" xfId="0" applyFont="1" applyBorder="1" applyAlignment="1">
      <alignment horizontal="left" vertical="top" wrapText="1"/>
    </xf>
    <xf numFmtId="0" fontId="14" fillId="0" borderId="24" xfId="0" applyNumberFormat="1" applyFont="1" applyBorder="1" applyAlignment="1">
      <alignment horizontal="left" vertical="top" wrapText="1"/>
    </xf>
    <xf numFmtId="0" fontId="14" fillId="0" borderId="25" xfId="0" applyNumberFormat="1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26" xfId="0" applyFont="1" applyBorder="1" applyAlignment="1">
      <alignment horizontal="left" vertical="top" wrapText="1"/>
    </xf>
    <xf numFmtId="0" fontId="14" fillId="0" borderId="27" xfId="0" applyFont="1" applyBorder="1" applyAlignment="1">
      <alignment horizontal="left" vertical="top" wrapText="1"/>
    </xf>
    <xf numFmtId="0" fontId="14" fillId="0" borderId="24" xfId="0" applyFont="1" applyBorder="1" applyAlignment="1">
      <alignment horizontal="left" vertical="top" wrapText="1"/>
    </xf>
    <xf numFmtId="0" fontId="14" fillId="0" borderId="25" xfId="0" applyFont="1" applyBorder="1" applyAlignment="1">
      <alignment horizontal="left" vertical="top" wrapText="1"/>
    </xf>
    <xf numFmtId="166" fontId="9" fillId="36" borderId="17" xfId="0" applyNumberFormat="1" applyFont="1" applyFill="1" applyBorder="1" applyAlignment="1">
      <alignment horizontal="center" vertical="center"/>
    </xf>
    <xf numFmtId="166" fontId="9" fillId="36" borderId="18" xfId="0" applyNumberFormat="1" applyFont="1" applyFill="1" applyBorder="1" applyAlignment="1">
      <alignment horizontal="center" vertical="center"/>
    </xf>
    <xf numFmtId="2" fontId="0" fillId="36" borderId="19" xfId="0" applyNumberFormat="1" applyFill="1" applyBorder="1" applyAlignment="1">
      <alignment horizontal="center" vertical="center"/>
    </xf>
    <xf numFmtId="2" fontId="0" fillId="36" borderId="20" xfId="0" applyNumberForma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 wrapText="1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10" fillId="36" borderId="17" xfId="0" applyFont="1" applyFill="1" applyBorder="1" applyAlignment="1">
      <alignment horizontal="center" vertical="center"/>
    </xf>
    <xf numFmtId="0" fontId="10" fillId="36" borderId="18" xfId="0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center" vertical="center"/>
    </xf>
    <xf numFmtId="0" fontId="3" fillId="36" borderId="18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6" fontId="0" fillId="36" borderId="17" xfId="0" applyNumberFormat="1" applyFont="1" applyFill="1" applyBorder="1" applyAlignment="1">
      <alignment horizontal="center" vertical="center"/>
    </xf>
    <xf numFmtId="166" fontId="0" fillId="36" borderId="18" xfId="0" applyNumberFormat="1" applyFont="1" applyFill="1" applyBorder="1" applyAlignment="1">
      <alignment horizontal="center" vertical="center"/>
    </xf>
    <xf numFmtId="166" fontId="0" fillId="36" borderId="10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6" xfId="52"/>
    <cellStyle name="Normalny 6 2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zoomScalePageLayoutView="0" workbookViewId="0" topLeftCell="A1">
      <selection activeCell="B16" sqref="B16:M17"/>
    </sheetView>
  </sheetViews>
  <sheetFormatPr defaultColWidth="9.00390625" defaultRowHeight="12.75"/>
  <cols>
    <col min="1" max="1" width="34.25390625" style="0" customWidth="1"/>
    <col min="2" max="2" width="13.375" style="0" customWidth="1"/>
    <col min="7" max="7" width="9.875" style="0" hidden="1" customWidth="1"/>
    <col min="8" max="8" width="11.375" style="0" customWidth="1"/>
    <col min="9" max="9" width="11.00390625" style="0" customWidth="1"/>
    <col min="10" max="10" width="10.125" style="0" customWidth="1"/>
    <col min="12" max="12" width="13.375" style="0" customWidth="1"/>
    <col min="13" max="13" width="21.75390625" style="0" customWidth="1"/>
    <col min="15" max="15" width="19.25390625" style="0" customWidth="1"/>
  </cols>
  <sheetData>
    <row r="1" spans="1:13" ht="32.25" customHeight="1">
      <c r="A1" s="54" t="s">
        <v>33</v>
      </c>
      <c r="B1" s="54"/>
      <c r="C1" s="54"/>
      <c r="D1" s="54"/>
      <c r="E1" s="55"/>
      <c r="F1" s="55"/>
      <c r="G1" s="55"/>
      <c r="H1" s="55"/>
      <c r="I1" s="55"/>
      <c r="J1" s="55"/>
      <c r="K1" s="55"/>
      <c r="L1" s="55"/>
      <c r="M1" s="55"/>
    </row>
    <row r="2" spans="1:14" ht="23.25" customHeight="1">
      <c r="A2" s="60" t="s">
        <v>16</v>
      </c>
      <c r="B2" s="62"/>
      <c r="C2" s="62"/>
      <c r="D2" s="62"/>
      <c r="E2" s="62"/>
      <c r="F2" s="62"/>
      <c r="G2" s="62"/>
      <c r="H2" s="20" t="s">
        <v>7</v>
      </c>
      <c r="I2" s="59" t="s">
        <v>25</v>
      </c>
      <c r="J2" s="59"/>
      <c r="K2" s="59"/>
      <c r="L2" s="50" t="s">
        <v>13</v>
      </c>
      <c r="M2" s="50"/>
      <c r="N2" s="3"/>
    </row>
    <row r="3" spans="1:15" ht="39" customHeight="1">
      <c r="A3" s="61"/>
      <c r="B3" s="18" t="s">
        <v>22</v>
      </c>
      <c r="C3" s="18" t="s">
        <v>0</v>
      </c>
      <c r="D3" s="18" t="s">
        <v>11</v>
      </c>
      <c r="E3" s="19" t="s">
        <v>1</v>
      </c>
      <c r="F3" s="18" t="s">
        <v>9</v>
      </c>
      <c r="G3" s="19" t="s">
        <v>10</v>
      </c>
      <c r="H3" s="21" t="s">
        <v>12</v>
      </c>
      <c r="I3" s="22" t="s">
        <v>2</v>
      </c>
      <c r="J3" s="22" t="s">
        <v>3</v>
      </c>
      <c r="K3" s="22" t="s">
        <v>30</v>
      </c>
      <c r="L3" s="81" t="s">
        <v>6</v>
      </c>
      <c r="M3" s="81"/>
      <c r="N3" s="4"/>
      <c r="O3" s="1"/>
    </row>
    <row r="4" spans="1:14" ht="30" customHeight="1">
      <c r="A4" s="16" t="s">
        <v>36</v>
      </c>
      <c r="B4" s="49">
        <v>1292</v>
      </c>
      <c r="C4" s="49">
        <v>1273</v>
      </c>
      <c r="D4" s="49">
        <v>1004</v>
      </c>
      <c r="E4" s="49">
        <v>1104</v>
      </c>
      <c r="F4" s="49">
        <v>1104</v>
      </c>
      <c r="G4" s="23"/>
      <c r="H4" s="36">
        <v>3153</v>
      </c>
      <c r="I4" s="26">
        <v>4.25</v>
      </c>
      <c r="J4" s="38">
        <v>9.51</v>
      </c>
      <c r="K4" s="47">
        <v>4.51</v>
      </c>
      <c r="L4" s="63">
        <v>44531</v>
      </c>
      <c r="M4" s="79">
        <v>185.49</v>
      </c>
      <c r="N4" s="3"/>
    </row>
    <row r="5" spans="1:14" ht="29.25" customHeight="1">
      <c r="A5" s="15" t="s">
        <v>35</v>
      </c>
      <c r="B5" s="49">
        <v>1286</v>
      </c>
      <c r="C5" s="49">
        <v>1272</v>
      </c>
      <c r="D5" s="49">
        <v>1066</v>
      </c>
      <c r="E5" s="49">
        <v>1159</v>
      </c>
      <c r="F5" s="49">
        <v>1092</v>
      </c>
      <c r="G5" s="45"/>
      <c r="H5" s="48">
        <v>3303</v>
      </c>
      <c r="I5" s="47">
        <v>4.32</v>
      </c>
      <c r="J5" s="47">
        <v>9.46</v>
      </c>
      <c r="K5" s="47">
        <v>4.49</v>
      </c>
      <c r="L5" s="64"/>
      <c r="M5" s="80"/>
      <c r="N5" s="3"/>
    </row>
    <row r="6" spans="1:14" ht="30" customHeight="1">
      <c r="A6" s="15" t="s">
        <v>37</v>
      </c>
      <c r="B6" s="49">
        <v>1229</v>
      </c>
      <c r="C6" s="49">
        <v>1203</v>
      </c>
      <c r="D6" s="49">
        <v>1049</v>
      </c>
      <c r="E6" s="49">
        <v>1095</v>
      </c>
      <c r="F6" s="49">
        <v>1059</v>
      </c>
      <c r="G6" s="45"/>
      <c r="H6" s="48">
        <v>3539</v>
      </c>
      <c r="I6" s="47">
        <v>4.47</v>
      </c>
      <c r="J6" s="47">
        <v>9.49</v>
      </c>
      <c r="K6" s="47">
        <v>4.35</v>
      </c>
      <c r="L6" s="33">
        <v>44501</v>
      </c>
      <c r="M6" s="34">
        <v>177.44</v>
      </c>
      <c r="N6" s="3"/>
    </row>
    <row r="7" spans="1:14" ht="30" customHeight="1">
      <c r="A7" s="8" t="s">
        <v>38</v>
      </c>
      <c r="B7" s="45">
        <v>929</v>
      </c>
      <c r="C7" s="45">
        <v>913</v>
      </c>
      <c r="D7" s="45">
        <v>641</v>
      </c>
      <c r="E7" s="45">
        <v>732</v>
      </c>
      <c r="F7" s="45">
        <v>830</v>
      </c>
      <c r="G7" s="45"/>
      <c r="H7" s="48">
        <v>1856</v>
      </c>
      <c r="I7" s="47">
        <v>3.95</v>
      </c>
      <c r="J7" s="47">
        <v>6.69</v>
      </c>
      <c r="K7" s="46">
        <v>3.34</v>
      </c>
      <c r="L7" s="33">
        <v>44166</v>
      </c>
      <c r="M7" s="35">
        <v>155.24</v>
      </c>
      <c r="N7" s="3"/>
    </row>
    <row r="8" spans="1:14" ht="30" customHeight="1">
      <c r="A8" s="8" t="s">
        <v>23</v>
      </c>
      <c r="B8" s="27">
        <f aca="true" t="shared" si="0" ref="B8:K8">((B$4/B$5)*100)-100</f>
        <v>0.46656298600311175</v>
      </c>
      <c r="C8" s="27">
        <f t="shared" si="0"/>
        <v>0.07861635220125152</v>
      </c>
      <c r="D8" s="27">
        <f t="shared" si="0"/>
        <v>-5.816135084427771</v>
      </c>
      <c r="E8" s="27">
        <f t="shared" si="0"/>
        <v>-4.745470232959448</v>
      </c>
      <c r="F8" s="27">
        <f t="shared" si="0"/>
        <v>1.098901098901095</v>
      </c>
      <c r="G8" s="27" t="e">
        <f t="shared" si="0"/>
        <v>#DIV/0!</v>
      </c>
      <c r="H8" s="28">
        <f t="shared" si="0"/>
        <v>-4.541326067211628</v>
      </c>
      <c r="I8" s="29">
        <f t="shared" si="0"/>
        <v>-1.6203703703703667</v>
      </c>
      <c r="J8" s="29">
        <f t="shared" si="0"/>
        <v>0.528541226215637</v>
      </c>
      <c r="K8" s="29">
        <f t="shared" si="0"/>
        <v>0.44543429844097204</v>
      </c>
      <c r="L8" s="84" t="s">
        <v>8</v>
      </c>
      <c r="M8" s="85"/>
      <c r="N8" s="3"/>
    </row>
    <row r="9" spans="1:14" ht="30" customHeight="1">
      <c r="A9" s="8" t="s">
        <v>27</v>
      </c>
      <c r="B9" s="27">
        <f aca="true" t="shared" si="1" ref="B9:K9">((B$4/B$6)*100)-100</f>
        <v>5.126118795768917</v>
      </c>
      <c r="C9" s="27">
        <f t="shared" si="1"/>
        <v>5.818786367414802</v>
      </c>
      <c r="D9" s="27">
        <f t="shared" si="1"/>
        <v>-4.289799809342227</v>
      </c>
      <c r="E9" s="27">
        <f t="shared" si="1"/>
        <v>0.8219178082191831</v>
      </c>
      <c r="F9" s="27">
        <f t="shared" si="1"/>
        <v>4.2492917847025495</v>
      </c>
      <c r="G9" s="27" t="e">
        <f t="shared" si="1"/>
        <v>#DIV/0!</v>
      </c>
      <c r="H9" s="28">
        <f t="shared" si="1"/>
        <v>-10.90703588584347</v>
      </c>
      <c r="I9" s="29">
        <f t="shared" si="1"/>
        <v>-4.921700223713643</v>
      </c>
      <c r="J9" s="29">
        <f t="shared" si="1"/>
        <v>0.21074815595363816</v>
      </c>
      <c r="K9" s="29">
        <f t="shared" si="1"/>
        <v>3.6781609195402325</v>
      </c>
      <c r="L9" s="77">
        <f>((M$4/M$6)*100)-100</f>
        <v>4.536744815148779</v>
      </c>
      <c r="M9" s="78"/>
      <c r="N9" s="3"/>
    </row>
    <row r="10" spans="1:14" ht="30" customHeight="1">
      <c r="A10" s="8" t="s">
        <v>28</v>
      </c>
      <c r="B10" s="39">
        <f>((B$4/B$7)*100)-100</f>
        <v>39.07427341227125</v>
      </c>
      <c r="C10" s="39">
        <f aca="true" t="shared" si="2" ref="C10:K10">((C$4/C$7)*100)-100</f>
        <v>39.43044906900329</v>
      </c>
      <c r="D10" s="39">
        <f t="shared" si="2"/>
        <v>56.63026521060843</v>
      </c>
      <c r="E10" s="39">
        <f t="shared" si="2"/>
        <v>50.81967213114754</v>
      </c>
      <c r="F10" s="39">
        <f t="shared" si="2"/>
        <v>33.01204819277109</v>
      </c>
      <c r="G10" s="27" t="e">
        <f t="shared" si="2"/>
        <v>#DIV/0!</v>
      </c>
      <c r="H10" s="28">
        <f t="shared" si="2"/>
        <v>69.88146551724137</v>
      </c>
      <c r="I10" s="29">
        <f t="shared" si="2"/>
        <v>7.594936708860757</v>
      </c>
      <c r="J10" s="40">
        <f t="shared" si="2"/>
        <v>42.152466367713004</v>
      </c>
      <c r="K10" s="29">
        <f t="shared" si="2"/>
        <v>35.02994011976048</v>
      </c>
      <c r="L10" s="77">
        <f>((M$4/M$7)*100)-100</f>
        <v>19.485957227518668</v>
      </c>
      <c r="M10" s="78"/>
      <c r="N10" s="3"/>
    </row>
    <row r="11" spans="1:14" ht="30" customHeight="1">
      <c r="A11" s="8" t="s">
        <v>32</v>
      </c>
      <c r="B11" s="42">
        <v>912</v>
      </c>
      <c r="C11" s="42">
        <v>926</v>
      </c>
      <c r="D11" s="43" t="s">
        <v>18</v>
      </c>
      <c r="E11" s="42">
        <v>824</v>
      </c>
      <c r="F11" s="42">
        <v>1044</v>
      </c>
      <c r="G11" s="23" t="s">
        <v>18</v>
      </c>
      <c r="H11" s="25" t="s">
        <v>18</v>
      </c>
      <c r="I11" s="30" t="s">
        <v>18</v>
      </c>
      <c r="J11" s="30" t="s">
        <v>18</v>
      </c>
      <c r="K11" s="30" t="s">
        <v>18</v>
      </c>
      <c r="L11" s="56" t="s">
        <v>18</v>
      </c>
      <c r="M11" s="57"/>
      <c r="N11" s="3"/>
    </row>
    <row r="12" spans="1:11" ht="12" customHeight="1">
      <c r="A12" s="53" t="s">
        <v>31</v>
      </c>
      <c r="B12" s="53"/>
      <c r="K12" t="s">
        <v>25</v>
      </c>
    </row>
    <row r="13" spans="1:13" ht="14.25" customHeight="1" thickBot="1">
      <c r="A13" s="58" t="s">
        <v>39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</row>
    <row r="14" spans="1:15" ht="105" customHeight="1">
      <c r="A14" s="51" t="s">
        <v>29</v>
      </c>
      <c r="B14" s="71" t="s">
        <v>42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3"/>
      <c r="O14" s="10"/>
    </row>
    <row r="15" spans="1:15" ht="14.25" customHeight="1" thickBot="1">
      <c r="A15" s="52"/>
      <c r="B15" s="74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6"/>
      <c r="O15" s="9"/>
    </row>
    <row r="16" spans="1:15" ht="48.75" customHeight="1">
      <c r="A16" s="51" t="s">
        <v>21</v>
      </c>
      <c r="B16" s="71" t="s">
        <v>41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3"/>
      <c r="O16" s="11"/>
    </row>
    <row r="17" spans="1:15" ht="21.75" customHeight="1" thickBot="1">
      <c r="A17" s="52"/>
      <c r="B17" s="74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6"/>
      <c r="O17" s="9"/>
    </row>
    <row r="18" spans="1:15" ht="43.5" customHeight="1">
      <c r="A18" s="65" t="s">
        <v>20</v>
      </c>
      <c r="B18" s="67" t="s">
        <v>40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8"/>
      <c r="O18" s="9"/>
    </row>
    <row r="19" spans="1:15" ht="23.25" customHeight="1" thickBot="1">
      <c r="A19" s="66"/>
      <c r="B19" s="69" t="s">
        <v>34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70"/>
      <c r="N19" s="2"/>
      <c r="O19" s="9"/>
    </row>
    <row r="20" spans="2:15" ht="24" customHeight="1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2"/>
      <c r="O20" s="9"/>
    </row>
    <row r="21" spans="2:15" ht="12.7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2"/>
      <c r="O21" s="9"/>
    </row>
    <row r="22" spans="1:15" ht="12.75">
      <c r="A22" s="17"/>
      <c r="O22" s="9"/>
    </row>
    <row r="23" spans="2:17" ht="12.75">
      <c r="B23" s="82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</row>
    <row r="24" spans="1:15" ht="12.75">
      <c r="A24" s="17"/>
      <c r="O24" s="9"/>
    </row>
    <row r="25" spans="1:15" ht="12.75">
      <c r="A25" s="7"/>
      <c r="O25" s="9"/>
    </row>
    <row r="26" ht="12.75">
      <c r="O26" s="9"/>
    </row>
    <row r="27" ht="12.75">
      <c r="O27" s="9"/>
    </row>
    <row r="28" spans="1:15" ht="12.75">
      <c r="A28" s="17"/>
      <c r="O28" s="9"/>
    </row>
    <row r="29" spans="1:15" ht="12.75">
      <c r="A29" s="7"/>
      <c r="O29" s="9"/>
    </row>
    <row r="30" ht="12.75">
      <c r="O30" s="9"/>
    </row>
    <row r="32" spans="1:2" ht="12.75">
      <c r="A32" s="17"/>
      <c r="B32" s="7"/>
    </row>
    <row r="36" ht="12.75">
      <c r="A36" s="17"/>
    </row>
    <row r="42" ht="12.75">
      <c r="D42" s="7"/>
    </row>
  </sheetData>
  <sheetProtection/>
  <mergeCells count="22">
    <mergeCell ref="L9:M9"/>
    <mergeCell ref="L10:M10"/>
    <mergeCell ref="M4:M5"/>
    <mergeCell ref="L3:M3"/>
    <mergeCell ref="B23:Q23"/>
    <mergeCell ref="L8:M8"/>
    <mergeCell ref="A18:A19"/>
    <mergeCell ref="B18:M18"/>
    <mergeCell ref="B19:M19"/>
    <mergeCell ref="A16:A17"/>
    <mergeCell ref="B14:M15"/>
    <mergeCell ref="B16:M17"/>
    <mergeCell ref="L2:M2"/>
    <mergeCell ref="A14:A15"/>
    <mergeCell ref="A12:B12"/>
    <mergeCell ref="A1:M1"/>
    <mergeCell ref="L11:M11"/>
    <mergeCell ref="A13:M13"/>
    <mergeCell ref="I2:K2"/>
    <mergeCell ref="A2:A3"/>
    <mergeCell ref="B2:G2"/>
    <mergeCell ref="L4:L5"/>
  </mergeCells>
  <printOptions/>
  <pageMargins left="0.3937007874015748" right="0.1968503937007874" top="0" bottom="0" header="0.03937007874015748" footer="0.1968503937007874"/>
  <pageSetup fitToHeight="1" fitToWidth="1" horizontalDpi="300" verticalDpi="3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A1" sqref="A1:L2"/>
    </sheetView>
  </sheetViews>
  <sheetFormatPr defaultColWidth="9.00390625" defaultRowHeight="12.75"/>
  <cols>
    <col min="1" max="1" width="34.25390625" style="0" customWidth="1"/>
    <col min="2" max="2" width="13.375" style="0" customWidth="1"/>
    <col min="3" max="3" width="10.00390625" style="0" customWidth="1"/>
    <col min="4" max="4" width="10.375" style="0" customWidth="1"/>
    <col min="5" max="5" width="10.125" style="0" customWidth="1"/>
    <col min="6" max="6" width="10.00390625" style="0" customWidth="1"/>
    <col min="7" max="7" width="11.00390625" style="0" hidden="1" customWidth="1"/>
    <col min="8" max="10" width="10.375" style="0" customWidth="1"/>
    <col min="11" max="11" width="15.875" style="0" customWidth="1"/>
    <col min="12" max="12" width="19.875" style="0" customWidth="1"/>
  </cols>
  <sheetData>
    <row r="1" spans="1:12" ht="12.75" customHeight="1">
      <c r="A1" s="90" t="s">
        <v>19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ht="18.7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19.5" customHeight="1">
      <c r="A3" s="60" t="s">
        <v>16</v>
      </c>
      <c r="B3" s="62" t="s">
        <v>4</v>
      </c>
      <c r="C3" s="62"/>
      <c r="D3" s="62"/>
      <c r="E3" s="62"/>
      <c r="F3" s="62"/>
      <c r="G3" s="62"/>
      <c r="H3" s="59" t="s">
        <v>5</v>
      </c>
      <c r="I3" s="59"/>
      <c r="J3" s="59"/>
      <c r="K3" s="50" t="s">
        <v>13</v>
      </c>
      <c r="L3" s="50"/>
    </row>
    <row r="4" spans="1:12" ht="35.25" customHeight="1">
      <c r="A4" s="61"/>
      <c r="B4" s="18" t="s">
        <v>22</v>
      </c>
      <c r="C4" s="18" t="s">
        <v>0</v>
      </c>
      <c r="D4" s="18" t="s">
        <v>11</v>
      </c>
      <c r="E4" s="19" t="s">
        <v>1</v>
      </c>
      <c r="F4" s="18" t="s">
        <v>9</v>
      </c>
      <c r="G4" s="19" t="s">
        <v>10</v>
      </c>
      <c r="H4" s="6" t="s">
        <v>2</v>
      </c>
      <c r="I4" s="6" t="s">
        <v>3</v>
      </c>
      <c r="J4" s="6" t="s">
        <v>17</v>
      </c>
      <c r="K4" s="81" t="s">
        <v>6</v>
      </c>
      <c r="L4" s="81"/>
    </row>
    <row r="5" spans="1:12" ht="30" customHeight="1">
      <c r="A5" s="16" t="s">
        <v>36</v>
      </c>
      <c r="B5" s="41">
        <v>1307</v>
      </c>
      <c r="C5" s="41">
        <v>1290</v>
      </c>
      <c r="D5" s="41">
        <v>1016</v>
      </c>
      <c r="E5" s="41">
        <v>1088</v>
      </c>
      <c r="F5" s="41">
        <v>1110</v>
      </c>
      <c r="G5" s="23"/>
      <c r="H5" s="24">
        <v>4.33</v>
      </c>
      <c r="I5" s="38">
        <v>9.53</v>
      </c>
      <c r="J5" s="47">
        <v>4.5</v>
      </c>
      <c r="K5" s="63">
        <v>44531</v>
      </c>
      <c r="L5" s="79">
        <v>187.13</v>
      </c>
    </row>
    <row r="6" spans="1:12" ht="30" customHeight="1">
      <c r="A6" s="15" t="s">
        <v>35</v>
      </c>
      <c r="B6" s="49">
        <v>1323</v>
      </c>
      <c r="C6" s="49">
        <v>1281</v>
      </c>
      <c r="D6" s="49">
        <v>1082</v>
      </c>
      <c r="E6" s="49">
        <v>1165</v>
      </c>
      <c r="F6" s="49">
        <v>1087</v>
      </c>
      <c r="G6" s="45"/>
      <c r="H6" s="24">
        <v>4.33</v>
      </c>
      <c r="I6" s="47">
        <v>9.47</v>
      </c>
      <c r="J6" s="47">
        <v>4.51</v>
      </c>
      <c r="K6" s="64"/>
      <c r="L6" s="80"/>
    </row>
    <row r="7" spans="1:12" ht="30" customHeight="1">
      <c r="A7" s="15" t="s">
        <v>37</v>
      </c>
      <c r="B7" s="49">
        <v>1284</v>
      </c>
      <c r="C7" s="49">
        <v>1257</v>
      </c>
      <c r="D7" s="49">
        <v>1060</v>
      </c>
      <c r="E7" s="49">
        <v>1055</v>
      </c>
      <c r="F7" s="49">
        <v>1068</v>
      </c>
      <c r="G7" s="45"/>
      <c r="H7" s="24">
        <v>4.5</v>
      </c>
      <c r="I7" s="47">
        <v>8.89</v>
      </c>
      <c r="J7" s="47">
        <v>4.33</v>
      </c>
      <c r="K7" s="44">
        <v>44501</v>
      </c>
      <c r="L7" s="34">
        <v>181.88</v>
      </c>
    </row>
    <row r="8" spans="1:12" ht="28.5" customHeight="1">
      <c r="A8" s="8" t="s">
        <v>38</v>
      </c>
      <c r="B8" s="45">
        <v>926</v>
      </c>
      <c r="C8" s="45">
        <v>922</v>
      </c>
      <c r="D8" s="45">
        <v>646</v>
      </c>
      <c r="E8" s="45">
        <v>738</v>
      </c>
      <c r="F8" s="45">
        <v>846</v>
      </c>
      <c r="G8" s="45"/>
      <c r="H8" s="24">
        <v>3.97</v>
      </c>
      <c r="I8" s="47">
        <v>5.87</v>
      </c>
      <c r="J8" s="46">
        <v>3.41</v>
      </c>
      <c r="K8" s="44">
        <v>44166</v>
      </c>
      <c r="L8" s="35">
        <v>161.84</v>
      </c>
    </row>
    <row r="9" spans="1:12" ht="30" customHeight="1">
      <c r="A9" s="8" t="s">
        <v>23</v>
      </c>
      <c r="B9" s="31">
        <f aca="true" t="shared" si="0" ref="B9:J9">((B$5/B$6)*100)-100</f>
        <v>-1.2093726379440568</v>
      </c>
      <c r="C9" s="31">
        <f t="shared" si="0"/>
        <v>0.7025761124121743</v>
      </c>
      <c r="D9" s="31">
        <f t="shared" si="0"/>
        <v>-6.099815157116453</v>
      </c>
      <c r="E9" s="31">
        <f t="shared" si="0"/>
        <v>-6.60944206008584</v>
      </c>
      <c r="F9" s="31">
        <f t="shared" si="0"/>
        <v>2.1159153633854686</v>
      </c>
      <c r="G9" s="31" t="e">
        <f t="shared" si="0"/>
        <v>#DIV/0!</v>
      </c>
      <c r="H9" s="32">
        <f t="shared" si="0"/>
        <v>0</v>
      </c>
      <c r="I9" s="32">
        <f t="shared" si="0"/>
        <v>0.6335797254487687</v>
      </c>
      <c r="J9" s="32">
        <f t="shared" si="0"/>
        <v>-0.22172949002217024</v>
      </c>
      <c r="K9" s="86" t="s">
        <v>8</v>
      </c>
      <c r="L9" s="87"/>
    </row>
    <row r="10" spans="1:12" ht="30" customHeight="1">
      <c r="A10" s="8" t="s">
        <v>24</v>
      </c>
      <c r="B10" s="31">
        <f aca="true" t="shared" si="1" ref="B10:J10">((B$5/B$7)*100)-100</f>
        <v>1.7912772585669785</v>
      </c>
      <c r="C10" s="31">
        <f t="shared" si="1"/>
        <v>2.6252983293556014</v>
      </c>
      <c r="D10" s="31">
        <f t="shared" si="1"/>
        <v>-4.15094339622641</v>
      </c>
      <c r="E10" s="31">
        <f t="shared" si="1"/>
        <v>3.127962085308056</v>
      </c>
      <c r="F10" s="31">
        <f t="shared" si="1"/>
        <v>3.932584269662925</v>
      </c>
      <c r="G10" s="31" t="e">
        <f t="shared" si="1"/>
        <v>#DIV/0!</v>
      </c>
      <c r="H10" s="32">
        <f t="shared" si="1"/>
        <v>-3.7777777777777857</v>
      </c>
      <c r="I10" s="32">
        <f t="shared" si="1"/>
        <v>7.199100112485922</v>
      </c>
      <c r="J10" s="32">
        <f t="shared" si="1"/>
        <v>3.9260969976905358</v>
      </c>
      <c r="K10" s="91">
        <f>((L$5/L$7)*100)-100</f>
        <v>2.8865185836815357</v>
      </c>
      <c r="L10" s="92"/>
    </row>
    <row r="11" spans="1:12" ht="30" customHeight="1">
      <c r="A11" s="8" t="s">
        <v>15</v>
      </c>
      <c r="B11" s="31">
        <f>((B$5/B$8)*100)-100</f>
        <v>41.144708423326136</v>
      </c>
      <c r="C11" s="31">
        <f aca="true" t="shared" si="2" ref="C11:J11">((C$5/C$8)*100)-100</f>
        <v>39.91323210412148</v>
      </c>
      <c r="D11" s="31">
        <f>((D$5/D$8)*100)-100</f>
        <v>57.27554179566562</v>
      </c>
      <c r="E11" s="31">
        <f t="shared" si="2"/>
        <v>47.42547425474254</v>
      </c>
      <c r="F11" s="31">
        <f t="shared" si="2"/>
        <v>31.20567375886526</v>
      </c>
      <c r="G11" s="31" t="e">
        <f t="shared" si="2"/>
        <v>#DIV/0!</v>
      </c>
      <c r="H11" s="32">
        <f t="shared" si="2"/>
        <v>9.068010075566747</v>
      </c>
      <c r="I11" s="32">
        <f t="shared" si="2"/>
        <v>62.35093696763201</v>
      </c>
      <c r="J11" s="32">
        <f t="shared" si="2"/>
        <v>31.964809384164226</v>
      </c>
      <c r="K11" s="93">
        <f>((L$5/L$8)*100)-100</f>
        <v>15.626544735541259</v>
      </c>
      <c r="L11" s="93"/>
    </row>
    <row r="12" spans="1:13" s="2" customFormat="1" ht="18.75" customHeight="1">
      <c r="A12" s="94" t="s">
        <v>14</v>
      </c>
      <c r="B12" s="94"/>
      <c r="C12" s="94"/>
      <c r="D12" s="3"/>
      <c r="E12" s="3"/>
      <c r="F12" s="3"/>
      <c r="G12" s="3"/>
      <c r="H12" s="3"/>
      <c r="I12" s="3"/>
      <c r="J12" s="3"/>
      <c r="K12" s="5"/>
      <c r="L12" s="3"/>
      <c r="M12" s="3"/>
    </row>
    <row r="13" spans="1:13" ht="26.25" customHeight="1">
      <c r="A13" s="88" t="s">
        <v>31</v>
      </c>
      <c r="B13" s="88"/>
      <c r="C13" s="88"/>
      <c r="F13" s="89" t="s">
        <v>26</v>
      </c>
      <c r="G13" s="89"/>
      <c r="H13" s="89"/>
      <c r="I13" s="89"/>
      <c r="J13" s="89"/>
      <c r="K13" s="89"/>
      <c r="L13" s="89"/>
      <c r="M13" s="37"/>
    </row>
    <row r="16" ht="12.75">
      <c r="K16" s="12"/>
    </row>
    <row r="18" ht="12.75">
      <c r="K18" s="12"/>
    </row>
    <row r="19" ht="12.75">
      <c r="K19" s="12"/>
    </row>
  </sheetData>
  <sheetProtection/>
  <mergeCells count="14">
    <mergeCell ref="A1:L2"/>
    <mergeCell ref="K10:L10"/>
    <mergeCell ref="K11:L11"/>
    <mergeCell ref="A12:C12"/>
    <mergeCell ref="K3:L3"/>
    <mergeCell ref="K4:L4"/>
    <mergeCell ref="K5:K6"/>
    <mergeCell ref="K9:L9"/>
    <mergeCell ref="L5:L6"/>
    <mergeCell ref="A13:C13"/>
    <mergeCell ref="A3:A4"/>
    <mergeCell ref="B3:G3"/>
    <mergeCell ref="H3:J3"/>
    <mergeCell ref="F13:L13"/>
  </mergeCells>
  <printOptions/>
  <pageMargins left="0.3937007874015748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RCDRRiOW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Sławek</dc:creator>
  <cp:keywords/>
  <dc:description/>
  <cp:lastModifiedBy>Barbara Kukowska</cp:lastModifiedBy>
  <cp:lastPrinted>2019-07-23T07:23:30Z</cp:lastPrinted>
  <dcterms:created xsi:type="dcterms:W3CDTF">2009-08-31T06:54:15Z</dcterms:created>
  <dcterms:modified xsi:type="dcterms:W3CDTF">2022-02-14T11:43:51Z</dcterms:modified>
  <cp:category/>
  <cp:version/>
  <cp:contentType/>
  <cp:contentStatus/>
</cp:coreProperties>
</file>