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<sst xmlns="http://schemas.openxmlformats.org/spreadsheetml/2006/main" count="69" uniqueCount="43">
  <si>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</si>
  <si>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</si>
  <si>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</si>
  <si>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</si>
  <si>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</si>
  <si>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</si>
  <si>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</si>
  <si>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</si>
  <si>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</si>
  <si>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</si>
  <si>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</si>
  <si>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</si>
  <si>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</si>
  <si>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</si>
  <si>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</si>
  <si>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</si>
  <si>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</si>
  <si>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</si>
  <si>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</si>
  <si>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</si>
  <si>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</si>
  <si>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</si>
  <si>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</si>
  <si>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</si>
  <si>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</si>
  <si>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</si>
  <si>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</si>
  <si>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</si>
  <si>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</si>
  <si>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</si>
  <si>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</si>
  <si>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</si>
  <si>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</si>
  <si>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</si>
  <si>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listopadzie 2021 r. wyniosła 177,44 PLN/100kg. </t>
  </si>
  <si>
    <r>
      <t>Poprzedni tydzień</t>
    </r>
    <r>
      <rPr>
        <sz val="10"/>
        <rFont val="Arial CE"/>
        <family val="2"/>
      </rPr>
      <t xml:space="preserve"> 20.12-26.12.2021 r.</t>
    </r>
  </si>
  <si>
    <r>
      <t>Poprzedni miesiąc</t>
    </r>
    <r>
      <rPr>
        <sz val="10"/>
        <rFont val="Arial CE"/>
        <family val="2"/>
      </rPr>
      <t xml:space="preserve"> 22.11-28.11.2021 r.</t>
    </r>
  </si>
  <si>
    <r>
      <t xml:space="preserve">Rok 2020 </t>
    </r>
    <r>
      <rPr>
        <sz val="10"/>
        <rFont val="Arial CE"/>
        <family val="2"/>
      </rPr>
      <t xml:space="preserve"> 21.12-27.12.2020 r.</t>
    </r>
  </si>
  <si>
    <t>27.12-02.1.2022 r.</t>
  </si>
  <si>
    <t>Dane za 27 grudnia - 2 stycznia br. - brak aktualizacji na stronie KE</t>
  </si>
  <si>
    <t>W dniach 27.12-2.1.2022 r. na krajowym rynku średnia cena żywca wieprzowego wyniosła 4,47 PLN/kg i była mniejsza jak przed tygodniem o 1,1 % i wyższa jak przed miesiącem o 5,9 %. W odniesieniu do notowań sprzed roku średnia cena żywca była o 14,3 % większa. Za żywiec wołowy płacono w skupie średnio 9,49 PLN/kg, było to o 0,7 % więcej jak miesiąc wcześniej i o 47,1 % więcej jak przed rokiem. Średnia cena drobiu wyniosła 4,35 PLN/kg i była większa jak przed tygodniem o 0,2 % i o 5,1 % większa jak przed miesiącem. W odniesieniu do notowań sprzed roku cena ta uległa zmianie i była większa o 41,2 %.</t>
  </si>
  <si>
    <t xml:space="preserve">W ostatnim tygodniu grudnia 2021 aktualna cena płacona za rzepak oz. to 3.539 PLN/t. Cena ta jest o 1,7 % wyższa jak przed tygodniem i 11,4 % większa jak przed miesiącem. W porównaniu do ceny z przed roku (2020) nastąpił wzrost o 99,8 %. Ceny produktów oleistych na giełdach światowych z 11.01.2022 r. /MATIF/ z terminem dostawy na II 2022 - 828,00 (EUR/t) za rzepak, z terminem dostawy na V 2022 - 758,50 (EUR/t) za rzepak. </t>
  </si>
  <si>
    <t xml:space="preserve">W ostatnim tygodniu grudnia br. tj. w dniach 27.12-2.1.2022 r. średnia cena pszenicy konsumpcyjnej wyniosła 1.229 PLN/t i była mniejsza jak przed tygodniem o 6,8 % i o 2,2 % mniejsza jak przed miesiącem. Za pszenicę paszową można było uzyskać przeciętnie cenę 1.203 PLN/t tj. o 5,0 % mniej jak przed tygodniem i o 1,9 % mniej jak przed miesiącem. W odniesieniu do notowań sprzed roku zboża te były odpowiednio o 44,9 % wyższe i o 38,3 % wyższe. Średnia cena żyta paszowego w badanym okresie wyniosła 1.049 PLN/t i była o 2,1 % mniejsza jak przed tygodniem, natomiast o 3,0 % była większa jak przed miesiącem. Jednocześnie cena ziarna była o 68,9 % wyższa jak przed rokiem. Przeciętna cena jęczmienia paszowego w ostatnim tygodniu grudnia 2021 r. uległa niekorzystnej zmianie - 1.095 PLN/t. Cena ta była o 3,7 % mniejsza jak tydzień temu i o 5,8 % większa jak miesiąc temu oraz o 57,1 % większa jak w porównywalnym okresie 2020 r. W porównaniu z poprzednim tygodniem nastąpiła korekta ceny kukurydzy. Przeciętna cena skupu tego zboża kształtowała się na poziomie 1.059 PLN/t, tj. o 1,8 % mniej jak tydzień wcześniej. Jednocześnie cena ziarna była o 1,4 % większa jak przed miesiącem oraz o 37,2 % wyższa jak rok wcześniej (2020).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</si>
</sst>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7" t="s">
        <v>33</v>
      </c>
      <c r="B1" s="77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</row>
    <row r="2" spans="1:14" ht="23.25" customHeight="1">
      <c r="A2" s="83" t="s">
        <v>16</v>
      </c>
      <c r="B2" s="85" t="s">
        <v>4</v>
      </c>
      <c r="C2" s="85"/>
      <c r="D2" s="85"/>
      <c r="E2" s="85"/>
      <c r="F2" s="85"/>
      <c r="G2" s="85"/>
      <c r="H2" s="20" t="s">
        <v>7</v>
      </c>
      <c r="I2" s="82" t="s">
        <v>25</v>
      </c>
      <c r="J2" s="82"/>
      <c r="K2" s="82"/>
      <c r="L2" s="75" t="s">
        <v>13</v>
      </c>
      <c r="M2" s="75"/>
      <c r="N2" s="3"/>
    </row>
    <row r="3" spans="1:15" ht="39" customHeight="1">
      <c r="A3" s="84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6" t="s">
        <v>6</v>
      </c>
      <c r="M3" s="56"/>
      <c r="N3" s="4"/>
      <c r="O3" s="1"/>
    </row>
    <row r="4" spans="1:14" ht="30" customHeight="1">
      <c r="A4" s="16" t="s">
        <v>38</v>
      </c>
      <c r="B4" s="50">
        <v>1229</v>
      </c>
      <c r="C4" s="50">
        <v>1203</v>
      </c>
      <c r="D4" s="50">
        <v>1049</v>
      </c>
      <c r="E4" s="50">
        <v>1095</v>
      </c>
      <c r="F4" s="50">
        <v>1059</v>
      </c>
      <c r="G4" s="23"/>
      <c r="H4" s="36">
        <v>3539</v>
      </c>
      <c r="I4" s="26">
        <v>4.47</v>
      </c>
      <c r="J4" s="38">
        <v>9.49</v>
      </c>
      <c r="K4" s="48">
        <v>4.35</v>
      </c>
      <c r="L4" s="86">
        <v>44501</v>
      </c>
      <c r="M4" s="54">
        <v>177.44</v>
      </c>
      <c r="N4" s="3"/>
    </row>
    <row r="5" spans="1:14" ht="29.25" customHeight="1">
      <c r="A5" s="15" t="s">
        <v>35</v>
      </c>
      <c r="B5" s="50">
        <v>1319</v>
      </c>
      <c r="C5" s="50">
        <v>1266</v>
      </c>
      <c r="D5" s="50">
        <v>1072</v>
      </c>
      <c r="E5" s="50">
        <v>1137</v>
      </c>
      <c r="F5" s="50">
        <v>1078</v>
      </c>
      <c r="G5" s="46"/>
      <c r="H5" s="49">
        <v>3479</v>
      </c>
      <c r="I5" s="48">
        <v>4.52</v>
      </c>
      <c r="J5" s="48">
        <v>9.08</v>
      </c>
      <c r="K5" s="48">
        <v>4.34</v>
      </c>
      <c r="L5" s="87"/>
      <c r="M5" s="55"/>
      <c r="N5" s="3"/>
    </row>
    <row r="6" spans="1:14" ht="30" customHeight="1">
      <c r="A6" s="15" t="s">
        <v>36</v>
      </c>
      <c r="B6" s="50">
        <v>1257</v>
      </c>
      <c r="C6" s="50">
        <v>1226</v>
      </c>
      <c r="D6" s="50">
        <v>1018</v>
      </c>
      <c r="E6" s="50">
        <v>1035</v>
      </c>
      <c r="F6" s="50">
        <v>1044</v>
      </c>
      <c r="G6" s="46"/>
      <c r="H6" s="49">
        <v>3177</v>
      </c>
      <c r="I6" s="48">
        <v>4.22</v>
      </c>
      <c r="J6" s="48">
        <v>9.42</v>
      </c>
      <c r="K6" s="47">
        <v>4.14</v>
      </c>
      <c r="L6" s="33">
        <v>44470</v>
      </c>
      <c r="M6" s="34">
        <v>165.78</v>
      </c>
      <c r="N6" s="3"/>
    </row>
    <row r="7" spans="1:14" ht="30" customHeight="1">
      <c r="A7" s="8" t="s">
        <v>37</v>
      </c>
      <c r="B7" s="46">
        <v>848</v>
      </c>
      <c r="C7" s="46">
        <v>870</v>
      </c>
      <c r="D7" s="46">
        <v>621</v>
      </c>
      <c r="E7" s="46">
        <v>697</v>
      </c>
      <c r="F7" s="46">
        <v>772</v>
      </c>
      <c r="G7" s="46"/>
      <c r="H7" s="49">
        <v>1771</v>
      </c>
      <c r="I7" s="48">
        <v>3.91</v>
      </c>
      <c r="J7" s="51">
        <v>6.45</v>
      </c>
      <c r="K7" s="47">
        <v>3.08</v>
      </c>
      <c r="L7" s="33">
        <v>44136</v>
      </c>
      <c r="M7" s="35">
        <v>155.43</v>
      </c>
      <c r="N7" s="3"/>
    </row>
    <row r="8" spans="1:14" ht="30" customHeight="1">
      <c r="A8" s="8" t="s">
        <v>23</v>
      </c>
      <c r="B8" s="27">
        <f aca="true" t="shared" si="0" ref="B8:K8">((B$4/B$5)*100)-100</f>
        <v>-6.823351023502653</v>
      </c>
      <c r="C8" s="27">
        <f t="shared" si="0"/>
        <v>-4.976303317535553</v>
      </c>
      <c r="D8" s="27">
        <f t="shared" si="0"/>
        <v>-2.145522388059703</v>
      </c>
      <c r="E8" s="27">
        <f t="shared" si="0"/>
        <v>-3.693931398416879</v>
      </c>
      <c r="F8" s="27">
        <f t="shared" si="0"/>
        <v>-1.7625231910946297</v>
      </c>
      <c r="G8" s="27" t="e">
        <f t="shared" si="0"/>
        <v>#DIV/0!</v>
      </c>
      <c r="H8" s="28">
        <f t="shared" si="0"/>
        <v>1.724633515377974</v>
      </c>
      <c r="I8" s="29">
        <f t="shared" si="0"/>
        <v>-1.1061946902654824</v>
      </c>
      <c r="J8" s="29">
        <f t="shared" si="0"/>
        <v>4.51541850220265</v>
      </c>
      <c r="K8" s="29">
        <f t="shared" si="0"/>
        <v>0.23041474654377225</v>
      </c>
      <c r="L8" s="59" t="s">
        <v>8</v>
      </c>
      <c r="M8" s="60"/>
      <c r="N8" s="3"/>
    </row>
    <row r="9" spans="1:14" ht="30" customHeight="1">
      <c r="A9" s="8" t="s">
        <v>27</v>
      </c>
      <c r="B9" s="27">
        <f aca="true" t="shared" si="1" ref="B9:K9">((B$4/B$6)*100)-100</f>
        <v>-2.227525855210814</v>
      </c>
      <c r="C9" s="27">
        <f t="shared" si="1"/>
        <v>-1.8760195758564464</v>
      </c>
      <c r="D9" s="27">
        <f t="shared" si="1"/>
        <v>3.0451866404715133</v>
      </c>
      <c r="E9" s="27">
        <f t="shared" si="1"/>
        <v>5.79710144927536</v>
      </c>
      <c r="F9" s="27">
        <f t="shared" si="1"/>
        <v>1.4367816091954069</v>
      </c>
      <c r="G9" s="27" t="e">
        <f t="shared" si="1"/>
        <v>#DIV/0!</v>
      </c>
      <c r="H9" s="28">
        <f t="shared" si="1"/>
        <v>11.394397230091286</v>
      </c>
      <c r="I9" s="29">
        <f t="shared" si="1"/>
        <v>5.9241706161137415</v>
      </c>
      <c r="J9" s="29">
        <f t="shared" si="1"/>
        <v>0.743099787685793</v>
      </c>
      <c r="K9" s="29">
        <f t="shared" si="1"/>
        <v>5.072463768115938</v>
      </c>
      <c r="L9" s="52">
        <f>((M$4/M$6)*100)-100</f>
        <v>7.0334177826034505</v>
      </c>
      <c r="M9" s="53"/>
      <c r="N9" s="3"/>
    </row>
    <row r="10" spans="1:14" ht="30" customHeight="1">
      <c r="A10" s="8" t="s">
        <v>28</v>
      </c>
      <c r="B10" s="39">
        <f>((B$4/B$7)*100)-100</f>
        <v>44.92924528301887</v>
      </c>
      <c r="C10" s="39">
        <f aca="true" t="shared" si="2" ref="C10:K10">((C$4/C$7)*100)-100</f>
        <v>38.27586206896552</v>
      </c>
      <c r="D10" s="39">
        <f t="shared" si="2"/>
        <v>68.92109500805154</v>
      </c>
      <c r="E10" s="39">
        <f t="shared" si="2"/>
        <v>57.101865136298414</v>
      </c>
      <c r="F10" s="39">
        <f t="shared" si="2"/>
        <v>37.1761658031088</v>
      </c>
      <c r="G10" s="27" t="e">
        <f t="shared" si="2"/>
        <v>#DIV/0!</v>
      </c>
      <c r="H10" s="28">
        <f t="shared" si="2"/>
        <v>99.83060417843026</v>
      </c>
      <c r="I10" s="29">
        <f t="shared" si="2"/>
        <v>14.32225063938617</v>
      </c>
      <c r="J10" s="40">
        <f t="shared" si="2"/>
        <v>47.13178294573643</v>
      </c>
      <c r="K10" s="29">
        <f t="shared" si="2"/>
        <v>41.23376623376623</v>
      </c>
      <c r="L10" s="52">
        <f>((M$4/M$7)*100)-100</f>
        <v>14.160715434600775</v>
      </c>
      <c r="M10" s="53"/>
      <c r="N10" s="3"/>
    </row>
    <row r="11" spans="1:14" ht="30" customHeight="1">
      <c r="A11" s="8" t="s">
        <v>32</v>
      </c>
      <c r="B11" s="43">
        <v>912</v>
      </c>
      <c r="C11" s="43">
        <v>926</v>
      </c>
      <c r="D11" s="44" t="s">
        <v>18</v>
      </c>
      <c r="E11" s="43">
        <v>824</v>
      </c>
      <c r="F11" s="43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79" t="s">
        <v>18</v>
      </c>
      <c r="M11" s="80"/>
      <c r="N11" s="3"/>
    </row>
    <row r="12" spans="1:11" ht="12" customHeight="1">
      <c r="A12" s="76" t="s">
        <v>31</v>
      </c>
      <c r="B12" s="76"/>
      <c r="K12" t="s">
        <v>25</v>
      </c>
    </row>
    <row r="13" spans="1:13" ht="14.25" customHeight="1" thickBot="1">
      <c r="A13" s="81" t="s">
        <v>39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5" ht="105" customHeight="1">
      <c r="A14" s="67" t="s">
        <v>29</v>
      </c>
      <c r="B14" s="69" t="s">
        <v>42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O14" s="10"/>
    </row>
    <row r="15" spans="1:15" ht="14.25" customHeight="1" thickBot="1">
      <c r="A15" s="68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O15" s="9"/>
    </row>
    <row r="16" spans="1:15" ht="48.75" customHeight="1">
      <c r="A16" s="67" t="s">
        <v>21</v>
      </c>
      <c r="B16" s="69" t="s">
        <v>40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O16" s="11"/>
    </row>
    <row r="17" spans="1:15" ht="21.75" customHeight="1" thickBot="1">
      <c r="A17" s="68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O17" s="9"/>
    </row>
    <row r="18" spans="1:15" ht="43.5" customHeight="1">
      <c r="A18" s="61" t="s">
        <v>20</v>
      </c>
      <c r="B18" s="63" t="s">
        <v>41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O18" s="9"/>
    </row>
    <row r="19" spans="1:15" ht="23.25" customHeight="1" thickBot="1">
      <c r="A19" s="62"/>
      <c r="B19" s="65" t="s">
        <v>34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9.5" customHeight="1">
      <c r="A3" s="83" t="s">
        <v>16</v>
      </c>
      <c r="B3" s="85" t="s">
        <v>4</v>
      </c>
      <c r="C3" s="85"/>
      <c r="D3" s="85"/>
      <c r="E3" s="85"/>
      <c r="F3" s="85"/>
      <c r="G3" s="85"/>
      <c r="H3" s="82" t="s">
        <v>5</v>
      </c>
      <c r="I3" s="82"/>
      <c r="J3" s="82"/>
      <c r="K3" s="75" t="s">
        <v>13</v>
      </c>
      <c r="L3" s="75"/>
    </row>
    <row r="4" spans="1:12" ht="35.25" customHeight="1">
      <c r="A4" s="8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6" t="s">
        <v>6</v>
      </c>
      <c r="L4" s="56"/>
    </row>
    <row r="5" spans="1:12" ht="30" customHeight="1">
      <c r="A5" s="16" t="s">
        <v>38</v>
      </c>
      <c r="B5" s="41">
        <v>1284</v>
      </c>
      <c r="C5" s="41">
        <v>1257</v>
      </c>
      <c r="D5" s="41">
        <v>1060</v>
      </c>
      <c r="E5" s="41">
        <v>1055</v>
      </c>
      <c r="F5" s="41">
        <v>1068</v>
      </c>
      <c r="G5" s="23"/>
      <c r="H5" s="24">
        <v>4.5</v>
      </c>
      <c r="I5" s="38">
        <v>8.89</v>
      </c>
      <c r="J5" s="48">
        <v>4.33</v>
      </c>
      <c r="K5" s="86">
        <v>44501</v>
      </c>
      <c r="L5" s="54">
        <v>181.88</v>
      </c>
    </row>
    <row r="6" spans="1:12" ht="30" customHeight="1">
      <c r="A6" s="15" t="s">
        <v>35</v>
      </c>
      <c r="B6" s="50">
        <v>1354</v>
      </c>
      <c r="C6" s="50">
        <v>1330</v>
      </c>
      <c r="D6" s="50">
        <v>1080</v>
      </c>
      <c r="E6" s="50">
        <v>1122</v>
      </c>
      <c r="F6" s="50">
        <v>1063</v>
      </c>
      <c r="G6" s="46"/>
      <c r="H6" s="24">
        <v>4.49</v>
      </c>
      <c r="I6" s="48">
        <v>8.81</v>
      </c>
      <c r="J6" s="48">
        <v>4.32</v>
      </c>
      <c r="K6" s="87"/>
      <c r="L6" s="55"/>
    </row>
    <row r="7" spans="1:12" ht="30" customHeight="1">
      <c r="A7" s="15" t="s">
        <v>36</v>
      </c>
      <c r="B7" s="50">
        <v>1264</v>
      </c>
      <c r="C7" s="50">
        <v>1261</v>
      </c>
      <c r="D7" s="50">
        <v>1008</v>
      </c>
      <c r="E7" s="50">
        <v>1036</v>
      </c>
      <c r="F7" s="50">
        <v>1062</v>
      </c>
      <c r="G7" s="46"/>
      <c r="H7" s="24">
        <v>4.25</v>
      </c>
      <c r="I7" s="48">
        <v>9.85</v>
      </c>
      <c r="J7" s="47">
        <v>4.19</v>
      </c>
      <c r="K7" s="45">
        <v>44470</v>
      </c>
      <c r="L7" s="34">
        <v>169.82</v>
      </c>
    </row>
    <row r="8" spans="1:12" ht="28.5" customHeight="1">
      <c r="A8" s="8" t="s">
        <v>37</v>
      </c>
      <c r="B8" s="46">
        <v>848</v>
      </c>
      <c r="C8" s="46">
        <v>884</v>
      </c>
      <c r="D8" s="46">
        <v>625</v>
      </c>
      <c r="E8" s="46">
        <v>714</v>
      </c>
      <c r="F8" s="46">
        <v>801</v>
      </c>
      <c r="G8" s="46"/>
      <c r="H8" s="24">
        <v>3.88</v>
      </c>
      <c r="I8" s="24">
        <v>5.39</v>
      </c>
      <c r="J8" s="47">
        <v>3.2</v>
      </c>
      <c r="K8" s="45">
        <v>44136</v>
      </c>
      <c r="L8" s="42">
        <v>161.84</v>
      </c>
    </row>
    <row r="9" spans="1:12" ht="30" customHeight="1">
      <c r="A9" s="8" t="s">
        <v>23</v>
      </c>
      <c r="B9" s="31">
        <f aca="true" t="shared" si="0" ref="B9:J9">((B$5/B$6)*100)-100</f>
        <v>-5.169867060561302</v>
      </c>
      <c r="C9" s="31">
        <f t="shared" si="0"/>
        <v>-5.488721804511272</v>
      </c>
      <c r="D9" s="31">
        <f t="shared" si="0"/>
        <v>-1.8518518518518476</v>
      </c>
      <c r="E9" s="31">
        <f t="shared" si="0"/>
        <v>-5.971479500891263</v>
      </c>
      <c r="F9" s="31">
        <f t="shared" si="0"/>
        <v>0.47036688617122024</v>
      </c>
      <c r="G9" s="31" t="e">
        <f t="shared" si="0"/>
        <v>#DIV/0!</v>
      </c>
      <c r="H9" s="32">
        <f t="shared" si="0"/>
        <v>0.22271714922048602</v>
      </c>
      <c r="I9" s="32">
        <f t="shared" si="0"/>
        <v>0.9080590238365431</v>
      </c>
      <c r="J9" s="32">
        <f t="shared" si="0"/>
        <v>0.23148148148146674</v>
      </c>
      <c r="K9" s="88" t="s">
        <v>8</v>
      </c>
      <c r="L9" s="89"/>
    </row>
    <row r="10" spans="1:12" ht="30" customHeight="1">
      <c r="A10" s="8" t="s">
        <v>24</v>
      </c>
      <c r="B10" s="31">
        <f aca="true" t="shared" si="1" ref="B10:J10">((B$5/B$7)*100)-100</f>
        <v>1.5822784810126649</v>
      </c>
      <c r="C10" s="31">
        <f t="shared" si="1"/>
        <v>-0.3172085646312439</v>
      </c>
      <c r="D10" s="31">
        <f t="shared" si="1"/>
        <v>5.158730158730165</v>
      </c>
      <c r="E10" s="31">
        <f t="shared" si="1"/>
        <v>1.833976833976834</v>
      </c>
      <c r="F10" s="31">
        <f t="shared" si="1"/>
        <v>0.5649717514124291</v>
      </c>
      <c r="G10" s="31" t="e">
        <f t="shared" si="1"/>
        <v>#DIV/0!</v>
      </c>
      <c r="H10" s="32">
        <f t="shared" si="1"/>
        <v>5.882352941176478</v>
      </c>
      <c r="I10" s="32">
        <f t="shared" si="1"/>
        <v>-9.746192893401002</v>
      </c>
      <c r="J10" s="32">
        <f t="shared" si="1"/>
        <v>3.3412887828162354</v>
      </c>
      <c r="K10" s="93">
        <f>((L$5/L$7)*100)-100</f>
        <v>7.101637027440816</v>
      </c>
      <c r="L10" s="94"/>
    </row>
    <row r="11" spans="1:12" ht="30" customHeight="1">
      <c r="A11" s="8" t="s">
        <v>15</v>
      </c>
      <c r="B11" s="31">
        <f>((B$5/B$8)*100)-100</f>
        <v>51.41509433962264</v>
      </c>
      <c r="C11" s="31">
        <f aca="true" t="shared" si="2" ref="C11:J11">((C$5/C$8)*100)-100</f>
        <v>42.1945701357466</v>
      </c>
      <c r="D11" s="31">
        <f>((D$5/D$8)*100)-100</f>
        <v>69.6</v>
      </c>
      <c r="E11" s="31">
        <f t="shared" si="2"/>
        <v>47.75910364145659</v>
      </c>
      <c r="F11" s="31">
        <f t="shared" si="2"/>
        <v>33.333333333333314</v>
      </c>
      <c r="G11" s="31" t="e">
        <f t="shared" si="2"/>
        <v>#DIV/0!</v>
      </c>
      <c r="H11" s="32">
        <f t="shared" si="2"/>
        <v>15.979381443298976</v>
      </c>
      <c r="I11" s="32">
        <f t="shared" si="2"/>
        <v>64.93506493506496</v>
      </c>
      <c r="J11" s="32">
        <f t="shared" si="2"/>
        <v>35.3125</v>
      </c>
      <c r="K11" s="95">
        <f>((L$5/L$8)*100)-100</f>
        <v>12.382600098863065</v>
      </c>
      <c r="L11" s="95"/>
    </row>
    <row r="12" spans="1:13" s="2" customFormat="1" ht="18.75" customHeight="1">
      <c r="A12" s="96" t="s">
        <v>14</v>
      </c>
      <c r="B12" s="96"/>
      <c r="C12" s="96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0" t="s">
        <v>31</v>
      </c>
      <c r="B13" s="90"/>
      <c r="C13" s="90"/>
      <c r="F13" s="91" t="s">
        <v>26</v>
      </c>
      <c r="G13" s="91"/>
      <c r="H13" s="91"/>
      <c r="I13" s="91"/>
      <c r="J13" s="91"/>
      <c r="K13" s="91"/>
      <c r="L13" s="91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2022-01-12T09:33:23Z</dcterms:modified>
  <cp:category/>
  <cp:version/>
  <cp:contentType/>
  <cp:contentStatus/>
</cp:coreProperties>
</file>