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<sst xmlns="http://schemas.openxmlformats.org/spreadsheetml/2006/main" count="68" uniqueCount="43">
  <si>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</si>
  <si>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</si>
  <si>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</si>
  <si>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</si>
  <si>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</si>
  <si>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</si>
  <si>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</si>
  <si>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</si>
  <si>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</si>
  <si>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</si>
  <si>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</si>
  <si>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</si>
  <si>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</si>
  <si>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</si>
  <si>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</si>
  <si>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</si>
  <si>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</si>
  <si>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</si>
  <si>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</si>
  <si>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</si>
  <si>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</si>
  <si>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</si>
  <si>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</si>
  <si>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</si>
  <si>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</si>
  <si>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</si>
  <si>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</si>
  <si>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</si>
  <si>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</si>
  <si>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</si>
  <si>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</si>
  <si>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</si>
  <si>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</si>
  <si>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</si>
  <si>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r>
      <t>Poprzedni tydzień</t>
    </r>
    <r>
      <rPr>
        <sz val="10"/>
        <rFont val="Arial CE"/>
        <family val="2"/>
      </rPr>
      <t xml:space="preserve"> 10.1-16.1.2022 r.</t>
    </r>
  </si>
  <si>
    <t>17.1-23.1.2022 r.</t>
  </si>
  <si>
    <r>
      <t>Poprzedni miesiąc</t>
    </r>
    <r>
      <rPr>
        <sz val="10"/>
        <rFont val="Arial CE"/>
        <family val="2"/>
      </rPr>
      <t xml:space="preserve"> 13.12-19.12.2021 r.</t>
    </r>
  </si>
  <si>
    <r>
      <t xml:space="preserve">Rok 2021 </t>
    </r>
    <r>
      <rPr>
        <sz val="10"/>
        <rFont val="Arial CE"/>
        <family val="2"/>
      </rPr>
      <t xml:space="preserve"> 11.1-17.1.2021 r.</t>
    </r>
  </si>
  <si>
    <t>Dane za 17 stycznia - 23 stycznia br. - brak aktualizacji na stronie KE</t>
  </si>
  <si>
    <t xml:space="preserve">W Polsce średnia ważona cena skupu mleka netto (bez VAT) wg GUS w grudniu 2021 r. wyniosła 185,49 PLN/100kg. </t>
  </si>
  <si>
    <t xml:space="preserve">W trzecim tygodniu stycznia 2022 aktualna cena płacona za rzepak oz. to 3.379 PLN/t. Cena ta jest o 0,8 % niższa jak przed tygodniem i 6,6 % większa jak przed miesiącem. W porównaniu do ceny z przed roku (2021) nastąpił wzrost o 83,9 %. Ceny produktów oleistych na giełdach światowych z 27.01.2022 r. /MATIF/ z terminem dostawy na II 2022 - 757,00 (EUR/t) za rzepak, z terminem dostawy na V 2022 - 697,50 (EUR/t) za rzepak. </t>
  </si>
  <si>
    <t>W dniach 17.1-23.1.2022 r. na krajowym rynku średnia cena żywca wieprzowego wyniosła 4,46 PLN/kg i była mniejsza jak przed tygodniem o 0,9 % i niższa jak przed miesiącem o 3,7 %. W odniesieniu do notowań sprzed roku średnia cena żywca była o 14,4 % większa. Za żywiec wołowy płacono w skupie średnio 9,57 PLN/kg, było to o 7,4 % więcej jak miesiąc wcześniej i o 44,8 % więcej jak przed rokiem. Średnia cena drobiu wyniosła 4,48 PLN/kg i była większa jak przed tygodniem o 1,1 % i o 4,2 % większa jak przed miesiącem. W odniesieniu do notowań sprzed roku cena ta uległa zmianie i była większa o 37,4 %.</t>
  </si>
  <si>
    <t xml:space="preserve">W trzecim tygodniu stycznia br. tj. w dniach 17.1-23.1.2022 r. średnia cena pszenicy konsumpcyjnej wyniosła 1.291 PLN/t i była mniejsza jak przed tygodniem o 1,1 % i o 1,5 % mniejsza jak przed miesiącem. Za pszenicę paszową można było uzyskać przeciętnie cenę 1.242 PLN/t tj. o 3,4 % mniej jak przed tygodniem i o 2,4 % mniej jak przed miesiącem. W odniesieniu do notowań sprzed roku zboża te były odpowiednio o 40,0 % wyższe i o 39,1 % wyższe. Średnia cena żyta paszowego w badanym okresie wyniosła 1.064 PLN/t i była o 0,1 % mniejsza jak przed tygodniem, natomiast o 0,1 % była mniejsza jak przed miesiącem. Jednocześnie cena ziarna była o 67,6 % wyższa jak przed rokiem. Przeciętna cena jęczmienia paszowego w trzecim tygodniu stycznia 2022 r. uległa niekorzystnej zmianie - 1.137 PLN/t. Cena ta była o 1,7 % mniejsza jak tydzień temu i o 1,1 % większa jak miesiąc temu oraz o 61,0 % większa jak w porównywalnym okresie 2021 r. W porównaniu z poprzednim tygodniem nastąpiła korekta ceny kukurydzy. Przeciętna cena skupu tego zboża kształtowała się na poziomie 1.071 PLN/t, tj. o 0,7 % więcej jak tydzień wcześniej. Jednocześnie cena ziarna była o 1,3 % większa jak przed miesiącem oraz o 32,5 % wyższa jak rok wcześniej (2021).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</si>
</sst>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10"/>
      <color indexed="8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12" fillId="0" borderId="0" xfId="44" applyAlignment="1" applyProtection="1">
      <alignment vertical="center"/>
      <protection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166" fontId="9" fillId="36" borderId="13" xfId="0" applyNumberFormat="1" applyFont="1" applyFill="1" applyBorder="1" applyAlignment="1">
      <alignment horizontal="center" vertical="center"/>
    </xf>
    <xf numFmtId="166" fontId="9" fillId="36" borderId="14" xfId="0" applyNumberFormat="1" applyFon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2" fontId="0" fillId="36" borderId="16" xfId="0" applyNumberForma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6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NumberFormat="1" applyFont="1" applyBorder="1" applyAlignment="1">
      <alignment horizontal="left" vertical="top" wrapText="1"/>
    </xf>
    <xf numFmtId="0" fontId="1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7" fontId="3" fillId="36" borderId="15" xfId="0" applyNumberFormat="1" applyFont="1" applyFill="1" applyBorder="1" applyAlignment="1">
      <alignment horizontal="right" vertical="center"/>
    </xf>
    <xf numFmtId="167" fontId="3" fillId="36" borderId="16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36" borderId="13" xfId="0" applyNumberFormat="1" applyFont="1" applyFill="1" applyBorder="1" applyAlignment="1">
      <alignment horizontal="center" vertical="center"/>
    </xf>
    <xf numFmtId="166" fontId="0" fillId="36" borderId="14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6" xfId="52"/>
    <cellStyle name="Normalny 6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75" t="s">
        <v>33</v>
      </c>
      <c r="B1" s="75"/>
      <c r="C1" s="75"/>
      <c r="D1" s="75"/>
      <c r="E1" s="76"/>
      <c r="F1" s="76"/>
      <c r="G1" s="76"/>
      <c r="H1" s="76"/>
      <c r="I1" s="76"/>
      <c r="J1" s="76"/>
      <c r="K1" s="76"/>
      <c r="L1" s="76"/>
      <c r="M1" s="76"/>
    </row>
    <row r="2" spans="1:14" ht="23.25" customHeight="1">
      <c r="A2" s="81" t="s">
        <v>16</v>
      </c>
      <c r="B2" s="83"/>
      <c r="C2" s="83"/>
      <c r="D2" s="83"/>
      <c r="E2" s="83"/>
      <c r="F2" s="83"/>
      <c r="G2" s="83"/>
      <c r="H2" s="20" t="s">
        <v>7</v>
      </c>
      <c r="I2" s="80" t="s">
        <v>25</v>
      </c>
      <c r="J2" s="80"/>
      <c r="K2" s="80"/>
      <c r="L2" s="73" t="s">
        <v>13</v>
      </c>
      <c r="M2" s="73"/>
      <c r="N2" s="3"/>
    </row>
    <row r="3" spans="1:15" ht="39" customHeight="1">
      <c r="A3" s="82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54" t="s">
        <v>6</v>
      </c>
      <c r="M3" s="54"/>
      <c r="N3" s="4"/>
      <c r="O3" s="1"/>
    </row>
    <row r="4" spans="1:14" ht="30" customHeight="1">
      <c r="A4" s="16" t="s">
        <v>35</v>
      </c>
      <c r="B4" s="49">
        <v>1291</v>
      </c>
      <c r="C4" s="49">
        <v>1242</v>
      </c>
      <c r="D4" s="49">
        <v>1064</v>
      </c>
      <c r="E4" s="49">
        <v>1137</v>
      </c>
      <c r="F4" s="49">
        <v>1071</v>
      </c>
      <c r="G4" s="23"/>
      <c r="H4" s="36">
        <v>3379</v>
      </c>
      <c r="I4" s="26">
        <v>4.46</v>
      </c>
      <c r="J4" s="38">
        <v>9.57</v>
      </c>
      <c r="K4" s="47">
        <v>4.48</v>
      </c>
      <c r="L4" s="84">
        <v>44531</v>
      </c>
      <c r="M4" s="52">
        <v>185.49</v>
      </c>
      <c r="N4" s="3"/>
    </row>
    <row r="5" spans="1:14" ht="29.25" customHeight="1">
      <c r="A5" s="15" t="s">
        <v>34</v>
      </c>
      <c r="B5" s="49">
        <v>1306</v>
      </c>
      <c r="C5" s="49">
        <v>1286</v>
      </c>
      <c r="D5" s="49">
        <v>1065</v>
      </c>
      <c r="E5" s="49">
        <v>1157</v>
      </c>
      <c r="F5" s="49">
        <v>1064</v>
      </c>
      <c r="G5" s="45"/>
      <c r="H5" s="48">
        <v>3406</v>
      </c>
      <c r="I5" s="47">
        <v>4.5</v>
      </c>
      <c r="J5" s="47">
        <v>9.38</v>
      </c>
      <c r="K5" s="47">
        <v>4.43</v>
      </c>
      <c r="L5" s="85"/>
      <c r="M5" s="53"/>
      <c r="N5" s="3"/>
    </row>
    <row r="6" spans="1:14" ht="30" customHeight="1">
      <c r="A6" s="15" t="s">
        <v>36</v>
      </c>
      <c r="B6" s="49">
        <v>1311</v>
      </c>
      <c r="C6" s="49">
        <v>1273</v>
      </c>
      <c r="D6" s="49">
        <v>1065</v>
      </c>
      <c r="E6" s="49">
        <v>1125</v>
      </c>
      <c r="F6" s="49">
        <v>1057</v>
      </c>
      <c r="G6" s="45"/>
      <c r="H6" s="48">
        <v>3171</v>
      </c>
      <c r="I6" s="47">
        <v>4.63</v>
      </c>
      <c r="J6" s="47">
        <v>8.91</v>
      </c>
      <c r="K6" s="46">
        <v>4.3</v>
      </c>
      <c r="L6" s="33">
        <v>44501</v>
      </c>
      <c r="M6" s="34">
        <v>177.44</v>
      </c>
      <c r="N6" s="3"/>
    </row>
    <row r="7" spans="1:14" ht="30" customHeight="1">
      <c r="A7" s="8" t="s">
        <v>37</v>
      </c>
      <c r="B7" s="45">
        <v>922</v>
      </c>
      <c r="C7" s="45">
        <v>893</v>
      </c>
      <c r="D7" s="45">
        <v>635</v>
      </c>
      <c r="E7" s="45">
        <v>706</v>
      </c>
      <c r="F7" s="45">
        <v>808</v>
      </c>
      <c r="G7" s="45"/>
      <c r="H7" s="48">
        <v>1837</v>
      </c>
      <c r="I7" s="47">
        <v>3.9</v>
      </c>
      <c r="J7" s="47">
        <v>6.61</v>
      </c>
      <c r="K7" s="46">
        <v>3.26</v>
      </c>
      <c r="L7" s="33">
        <v>44166</v>
      </c>
      <c r="M7" s="35">
        <v>155.24</v>
      </c>
      <c r="N7" s="3"/>
    </row>
    <row r="8" spans="1:14" ht="30" customHeight="1">
      <c r="A8" s="8" t="s">
        <v>23</v>
      </c>
      <c r="B8" s="27">
        <f aca="true" t="shared" si="0" ref="B8:K8">((B$4/B$5)*100)-100</f>
        <v>-1.148545176110261</v>
      </c>
      <c r="C8" s="27">
        <f t="shared" si="0"/>
        <v>-3.421461897356153</v>
      </c>
      <c r="D8" s="27">
        <f t="shared" si="0"/>
        <v>-0.09389671361502394</v>
      </c>
      <c r="E8" s="27">
        <f t="shared" si="0"/>
        <v>-1.7286084701814985</v>
      </c>
      <c r="F8" s="27">
        <f t="shared" si="0"/>
        <v>0.6578947368420955</v>
      </c>
      <c r="G8" s="27" t="e">
        <f t="shared" si="0"/>
        <v>#DIV/0!</v>
      </c>
      <c r="H8" s="28">
        <f t="shared" si="0"/>
        <v>-0.7927187316500266</v>
      </c>
      <c r="I8" s="29">
        <f t="shared" si="0"/>
        <v>-0.8888888888888999</v>
      </c>
      <c r="J8" s="29">
        <f t="shared" si="0"/>
        <v>2.0255863539445613</v>
      </c>
      <c r="K8" s="29">
        <f t="shared" si="0"/>
        <v>1.128668171557564</v>
      </c>
      <c r="L8" s="57" t="s">
        <v>8</v>
      </c>
      <c r="M8" s="58"/>
      <c r="N8" s="3"/>
    </row>
    <row r="9" spans="1:14" ht="30" customHeight="1">
      <c r="A9" s="8" t="s">
        <v>27</v>
      </c>
      <c r="B9" s="27">
        <f aca="true" t="shared" si="1" ref="B9:K9">((B$4/B$6)*100)-100</f>
        <v>-1.525553012967194</v>
      </c>
      <c r="C9" s="27">
        <f t="shared" si="1"/>
        <v>-2.4351924587588343</v>
      </c>
      <c r="D9" s="27">
        <f t="shared" si="1"/>
        <v>-0.09389671361502394</v>
      </c>
      <c r="E9" s="27">
        <f t="shared" si="1"/>
        <v>1.0666666666666629</v>
      </c>
      <c r="F9" s="27">
        <f t="shared" si="1"/>
        <v>1.3245033112582831</v>
      </c>
      <c r="G9" s="27" t="e">
        <f t="shared" si="1"/>
        <v>#DIV/0!</v>
      </c>
      <c r="H9" s="28">
        <f t="shared" si="1"/>
        <v>6.559444970041</v>
      </c>
      <c r="I9" s="29">
        <f t="shared" si="1"/>
        <v>-3.671706263498919</v>
      </c>
      <c r="J9" s="29">
        <f t="shared" si="1"/>
        <v>7.407407407407419</v>
      </c>
      <c r="K9" s="29">
        <f t="shared" si="1"/>
        <v>4.1860465116279215</v>
      </c>
      <c r="L9" s="50">
        <f>((M$4/M$6)*100)-100</f>
        <v>4.536744815148779</v>
      </c>
      <c r="M9" s="51"/>
      <c r="N9" s="3"/>
    </row>
    <row r="10" spans="1:14" ht="30" customHeight="1">
      <c r="A10" s="8" t="s">
        <v>28</v>
      </c>
      <c r="B10" s="39">
        <f>((B$4/B$7)*100)-100</f>
        <v>40.02169197396964</v>
      </c>
      <c r="C10" s="39">
        <f aca="true" t="shared" si="2" ref="C10:K10">((C$4/C$7)*100)-100</f>
        <v>39.08174692049272</v>
      </c>
      <c r="D10" s="39">
        <f t="shared" si="2"/>
        <v>67.55905511811025</v>
      </c>
      <c r="E10" s="39">
        <f t="shared" si="2"/>
        <v>61.04815864022663</v>
      </c>
      <c r="F10" s="39">
        <f t="shared" si="2"/>
        <v>32.54950495049505</v>
      </c>
      <c r="G10" s="27" t="e">
        <f t="shared" si="2"/>
        <v>#DIV/0!</v>
      </c>
      <c r="H10" s="28">
        <f t="shared" si="2"/>
        <v>83.94120849210668</v>
      </c>
      <c r="I10" s="29">
        <f t="shared" si="2"/>
        <v>14.35897435897435</v>
      </c>
      <c r="J10" s="40">
        <f t="shared" si="2"/>
        <v>44.7806354009077</v>
      </c>
      <c r="K10" s="29">
        <f t="shared" si="2"/>
        <v>37.423312883435614</v>
      </c>
      <c r="L10" s="50">
        <f>((M$4/M$7)*100)-100</f>
        <v>19.485957227518668</v>
      </c>
      <c r="M10" s="51"/>
      <c r="N10" s="3"/>
    </row>
    <row r="11" spans="1:14" ht="30" customHeight="1">
      <c r="A11" s="8" t="s">
        <v>32</v>
      </c>
      <c r="B11" s="42">
        <v>912</v>
      </c>
      <c r="C11" s="42">
        <v>926</v>
      </c>
      <c r="D11" s="43" t="s">
        <v>18</v>
      </c>
      <c r="E11" s="42">
        <v>824</v>
      </c>
      <c r="F11" s="42">
        <v>1044</v>
      </c>
      <c r="G11" s="23" t="s">
        <v>18</v>
      </c>
      <c r="H11" s="25" t="s">
        <v>18</v>
      </c>
      <c r="I11" s="30" t="s">
        <v>18</v>
      </c>
      <c r="J11" s="30" t="s">
        <v>18</v>
      </c>
      <c r="K11" s="30" t="s">
        <v>18</v>
      </c>
      <c r="L11" s="77" t="s">
        <v>18</v>
      </c>
      <c r="M11" s="78"/>
      <c r="N11" s="3"/>
    </row>
    <row r="12" spans="1:11" ht="12" customHeight="1">
      <c r="A12" s="74" t="s">
        <v>31</v>
      </c>
      <c r="B12" s="74"/>
      <c r="K12" t="s">
        <v>25</v>
      </c>
    </row>
    <row r="13" spans="1:13" ht="14.25" customHeight="1" thickBot="1">
      <c r="A13" s="79" t="s">
        <v>38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5" ht="105" customHeight="1">
      <c r="A14" s="65" t="s">
        <v>29</v>
      </c>
      <c r="B14" s="67" t="s">
        <v>42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O14" s="10"/>
    </row>
    <row r="15" spans="1:15" ht="14.25" customHeight="1" thickBot="1">
      <c r="A15" s="66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O15" s="9"/>
    </row>
    <row r="16" spans="1:15" ht="48.75" customHeight="1">
      <c r="A16" s="65" t="s">
        <v>21</v>
      </c>
      <c r="B16" s="67" t="s">
        <v>41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  <c r="O16" s="11"/>
    </row>
    <row r="17" spans="1:15" ht="21.75" customHeight="1" thickBot="1">
      <c r="A17" s="66"/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O17" s="9"/>
    </row>
    <row r="18" spans="1:15" ht="43.5" customHeight="1">
      <c r="A18" s="59" t="s">
        <v>20</v>
      </c>
      <c r="B18" s="61" t="s">
        <v>40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2"/>
      <c r="O18" s="9"/>
    </row>
    <row r="19" spans="1:15" ht="23.25" customHeight="1" thickBot="1">
      <c r="A19" s="60"/>
      <c r="B19" s="63" t="s">
        <v>39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  <mergeCell ref="A18:A19"/>
    <mergeCell ref="B18:M18"/>
    <mergeCell ref="B19:M19"/>
    <mergeCell ref="A16:A17"/>
    <mergeCell ref="B14:M15"/>
    <mergeCell ref="B16:M17"/>
    <mergeCell ref="L9:M9"/>
    <mergeCell ref="L10:M10"/>
    <mergeCell ref="M4:M5"/>
    <mergeCell ref="L3:M3"/>
    <mergeCell ref="B23:Q23"/>
    <mergeCell ref="L8:M8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9.5" customHeight="1">
      <c r="A3" s="81" t="s">
        <v>16</v>
      </c>
      <c r="B3" s="83" t="s">
        <v>4</v>
      </c>
      <c r="C3" s="83"/>
      <c r="D3" s="83"/>
      <c r="E3" s="83"/>
      <c r="F3" s="83"/>
      <c r="G3" s="83"/>
      <c r="H3" s="80" t="s">
        <v>5</v>
      </c>
      <c r="I3" s="80"/>
      <c r="J3" s="80"/>
      <c r="K3" s="73" t="s">
        <v>13</v>
      </c>
      <c r="L3" s="73"/>
    </row>
    <row r="4" spans="1:12" ht="35.25" customHeight="1">
      <c r="A4" s="82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54" t="s">
        <v>6</v>
      </c>
      <c r="L4" s="54"/>
    </row>
    <row r="5" spans="1:12" ht="30" customHeight="1">
      <c r="A5" s="16" t="s">
        <v>35</v>
      </c>
      <c r="B5" s="41">
        <v>1308</v>
      </c>
      <c r="C5" s="41">
        <v>1231</v>
      </c>
      <c r="D5" s="41">
        <v>1082</v>
      </c>
      <c r="E5" s="41">
        <v>1134</v>
      </c>
      <c r="F5" s="41">
        <v>1067</v>
      </c>
      <c r="G5" s="23"/>
      <c r="H5" s="24">
        <v>4.48</v>
      </c>
      <c r="I5" s="38">
        <v>9.51</v>
      </c>
      <c r="J5" s="47">
        <v>4.48</v>
      </c>
      <c r="K5" s="84">
        <v>44531</v>
      </c>
      <c r="L5" s="52">
        <v>187.13</v>
      </c>
    </row>
    <row r="6" spans="1:12" ht="30" customHeight="1">
      <c r="A6" s="15" t="s">
        <v>34</v>
      </c>
      <c r="B6" s="49">
        <v>1339</v>
      </c>
      <c r="C6" s="49">
        <v>1320</v>
      </c>
      <c r="D6" s="49">
        <v>1067</v>
      </c>
      <c r="E6" s="49">
        <v>1160</v>
      </c>
      <c r="F6" s="49">
        <v>1058</v>
      </c>
      <c r="G6" s="45"/>
      <c r="H6" s="24">
        <v>4.54</v>
      </c>
      <c r="I6" s="47">
        <v>9.02</v>
      </c>
      <c r="J6" s="47">
        <v>4.45</v>
      </c>
      <c r="K6" s="85"/>
      <c r="L6" s="53"/>
    </row>
    <row r="7" spans="1:12" ht="30" customHeight="1">
      <c r="A7" s="15" t="s">
        <v>36</v>
      </c>
      <c r="B7" s="49">
        <v>1317</v>
      </c>
      <c r="C7" s="49">
        <v>1328</v>
      </c>
      <c r="D7" s="49">
        <v>1065</v>
      </c>
      <c r="E7" s="49">
        <v>1122</v>
      </c>
      <c r="F7" s="49">
        <v>1061</v>
      </c>
      <c r="G7" s="45"/>
      <c r="H7" s="24">
        <v>4.59</v>
      </c>
      <c r="I7" s="47">
        <v>8.81</v>
      </c>
      <c r="J7" s="46">
        <v>4.37</v>
      </c>
      <c r="K7" s="44">
        <v>44501</v>
      </c>
      <c r="L7" s="34">
        <v>181.88</v>
      </c>
    </row>
    <row r="8" spans="1:12" ht="28.5" customHeight="1">
      <c r="A8" s="8" t="s">
        <v>37</v>
      </c>
      <c r="B8" s="45">
        <v>900</v>
      </c>
      <c r="C8" s="45">
        <v>897</v>
      </c>
      <c r="D8" s="45">
        <v>635</v>
      </c>
      <c r="E8" s="45">
        <v>708</v>
      </c>
      <c r="F8" s="45">
        <v>812</v>
      </c>
      <c r="G8" s="45"/>
      <c r="H8" s="24">
        <v>3.88</v>
      </c>
      <c r="I8" s="47">
        <v>5.86</v>
      </c>
      <c r="J8" s="46">
        <v>3.28</v>
      </c>
      <c r="K8" s="44">
        <v>44166</v>
      </c>
      <c r="L8" s="35">
        <v>161.84</v>
      </c>
    </row>
    <row r="9" spans="1:12" ht="30" customHeight="1">
      <c r="A9" s="8" t="s">
        <v>23</v>
      </c>
      <c r="B9" s="31">
        <f aca="true" t="shared" si="0" ref="B9:J9">((B$5/B$6)*100)-100</f>
        <v>-2.3151605675877533</v>
      </c>
      <c r="C9" s="31">
        <f t="shared" si="0"/>
        <v>-6.742424242424235</v>
      </c>
      <c r="D9" s="31">
        <f t="shared" si="0"/>
        <v>1.405810684161196</v>
      </c>
      <c r="E9" s="31">
        <f t="shared" si="0"/>
        <v>-2.2413793103448256</v>
      </c>
      <c r="F9" s="31">
        <f t="shared" si="0"/>
        <v>0.8506616257088808</v>
      </c>
      <c r="G9" s="31" t="e">
        <f t="shared" si="0"/>
        <v>#DIV/0!</v>
      </c>
      <c r="H9" s="32">
        <f t="shared" si="0"/>
        <v>-1.3215859030836867</v>
      </c>
      <c r="I9" s="32">
        <f t="shared" si="0"/>
        <v>5.432372505543242</v>
      </c>
      <c r="J9" s="32">
        <f t="shared" si="0"/>
        <v>0.6741573033707908</v>
      </c>
      <c r="K9" s="93" t="s">
        <v>8</v>
      </c>
      <c r="L9" s="94"/>
    </row>
    <row r="10" spans="1:12" ht="30" customHeight="1">
      <c r="A10" s="8" t="s">
        <v>24</v>
      </c>
      <c r="B10" s="31">
        <f aca="true" t="shared" si="1" ref="B10:J10">((B$5/B$7)*100)-100</f>
        <v>-0.6833712984054614</v>
      </c>
      <c r="C10" s="31">
        <f t="shared" si="1"/>
        <v>-7.304216867469876</v>
      </c>
      <c r="D10" s="31">
        <f t="shared" si="1"/>
        <v>1.596244131455407</v>
      </c>
      <c r="E10" s="31">
        <f t="shared" si="1"/>
        <v>1.069518716577548</v>
      </c>
      <c r="F10" s="31">
        <f t="shared" si="1"/>
        <v>0.5655042412818148</v>
      </c>
      <c r="G10" s="31" t="e">
        <f t="shared" si="1"/>
        <v>#DIV/0!</v>
      </c>
      <c r="H10" s="32">
        <f t="shared" si="1"/>
        <v>-2.3965141612200256</v>
      </c>
      <c r="I10" s="32">
        <f t="shared" si="1"/>
        <v>7.945516458569799</v>
      </c>
      <c r="J10" s="32">
        <f t="shared" si="1"/>
        <v>2.517162471395878</v>
      </c>
      <c r="K10" s="89">
        <f>((L$5/L$7)*100)-100</f>
        <v>2.8865185836815357</v>
      </c>
      <c r="L10" s="90"/>
    </row>
    <row r="11" spans="1:12" ht="30" customHeight="1">
      <c r="A11" s="8" t="s">
        <v>15</v>
      </c>
      <c r="B11" s="31">
        <f>((B$5/B$8)*100)-100</f>
        <v>45.33333333333334</v>
      </c>
      <c r="C11" s="31">
        <f aca="true" t="shared" si="2" ref="C11:J11">((C$5/C$8)*100)-100</f>
        <v>37.23522853957638</v>
      </c>
      <c r="D11" s="31">
        <f>((D$5/D$8)*100)-100</f>
        <v>70.39370078740157</v>
      </c>
      <c r="E11" s="31">
        <f t="shared" si="2"/>
        <v>60.16949152542372</v>
      </c>
      <c r="F11" s="31">
        <f t="shared" si="2"/>
        <v>31.403940886699502</v>
      </c>
      <c r="G11" s="31" t="e">
        <f t="shared" si="2"/>
        <v>#DIV/0!</v>
      </c>
      <c r="H11" s="32">
        <f t="shared" si="2"/>
        <v>15.463917525773212</v>
      </c>
      <c r="I11" s="32">
        <f t="shared" si="2"/>
        <v>62.28668941979521</v>
      </c>
      <c r="J11" s="32">
        <f t="shared" si="2"/>
        <v>36.585365853658544</v>
      </c>
      <c r="K11" s="91">
        <f>((L$5/L$8)*100)-100</f>
        <v>15.626544735541259</v>
      </c>
      <c r="L11" s="91"/>
    </row>
    <row r="12" spans="1:13" s="2" customFormat="1" ht="18.75" customHeight="1">
      <c r="A12" s="92" t="s">
        <v>14</v>
      </c>
      <c r="B12" s="92"/>
      <c r="C12" s="92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86" t="s">
        <v>31</v>
      </c>
      <c r="B13" s="86"/>
      <c r="C13" s="86"/>
      <c r="F13" s="87" t="s">
        <v>26</v>
      </c>
      <c r="G13" s="87"/>
      <c r="H13" s="87"/>
      <c r="I13" s="87"/>
      <c r="J13" s="87"/>
      <c r="K13" s="87"/>
      <c r="L13" s="87"/>
      <c r="M13" s="37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2022-01-31T06:45:17Z</dcterms:modified>
  <cp:category/>
  <cp:version/>
  <cp:contentType/>
  <cp:contentStatus/>
</cp:coreProperties>
</file>