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3040" windowHeight="900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<sst xmlns="http://schemas.openxmlformats.org/spreadsheetml/2006/main" count="69" uniqueCount="43">
  <si>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</si>
  <si>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</si>
  <si>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</si>
  <si>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</si>
  <si>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</si>
  <si>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</si>
  <si>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</si>
  <si>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</si>
  <si>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</si>
  <si>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</si>
  <si>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</si>
  <si>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</si>
  <si>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</si>
  <si>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</si>
  <si>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</si>
  <si>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</si>
  <si>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</si>
  <si>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</si>
  <si>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</si>
  <si>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</si>
  <si>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</si>
  <si>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</si>
  <si>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</si>
  <si>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</si>
  <si>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</si>
  <si>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</si>
  <si>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</si>
  <si>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</si>
  <si>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</si>
  <si>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</si>
  <si>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</si>
  <si>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</si>
  <si>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</si>
  <si>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</si>
  <si>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r>
      <t>Poprzedni tydzień</t>
    </r>
    <r>
      <rPr>
        <sz val="10"/>
        <rFont val="Arial CE"/>
        <family val="2"/>
      </rPr>
      <t xml:space="preserve"> 08.11-14.11.2021 r.</t>
    </r>
  </si>
  <si>
    <t>15.11-21.11.2021 r.</t>
  </si>
  <si>
    <r>
      <t>Poprzedni miesiąc</t>
    </r>
    <r>
      <rPr>
        <sz val="10"/>
        <rFont val="Arial CE"/>
        <family val="2"/>
      </rPr>
      <t xml:space="preserve"> 11.10-17.10.2021 r.</t>
    </r>
  </si>
  <si>
    <r>
      <t xml:space="preserve">Rok 2020 </t>
    </r>
    <r>
      <rPr>
        <sz val="10"/>
        <rFont val="Arial CE"/>
        <family val="2"/>
      </rPr>
      <t xml:space="preserve"> 09.11-15.11.2020 r.</t>
    </r>
  </si>
  <si>
    <t>Dane za 15 listopada - 21 listopada br. - brak aktualizacji na stronie KE</t>
  </si>
  <si>
    <t xml:space="preserve">W Polsce średnia ważona cena skupu mleka netto (bez VAT) wg GUS w październiku 2021 r. wyniosła 165,78 PLN/100kg. </t>
  </si>
  <si>
    <t xml:space="preserve">W trzecim tygodniu listopada br. tj. w dniach 15.11-21.11.2021 r. średnia cena pszenicy konsumpcyjnej wyniosła 1.215 PLN/t i była większa jak przed tygodniem o 1,7 % i o 13,2 % większa jak przed miesiącem. Za pszenicę paszową można było uzyskać przeciętnie cenę 1.189 PLN/t tj. o 2,6 % więcej jak przed tygodniem i o 14,1 % więcej jak przed miesiącem. W odniesieniu do notowań sprzed roku zboża te były odpowiednio o 42,4 % wyższe i o 41,0 % wyższe. Średnia cena żyta paszowego w badanym okresie wyniosła 957 PLN/t i była o 1,1 % większa jak przed tygodniem, natomiast o 7,4 % była większa jak przed miesiącem. Jednocześnie cena ziarna była o 61,7 % wyższa jak przed rokiem. Przeciętna cena jęczmienia paszowego w trzecim tygodniu listopada 2021 r. uległa niekorzystnej zmianie - 965 PLN/t. Cena ta była o 2,2 % mniejsza jak tydzień temu i o 8,5 % większa jak miesiąc temu oraz o 45,6 % większa jak w porównywalnym okresie 2020 r. W porównaniu z poprzednim tygodniem nastąpiła korekta ceny kukurydzy. Przeciętna cena skupu tego zboża kształtowała się na poziomie 1018 PLN/t, tj. o 2,2 % więcej jak tydzień wcześniej. Jednocześnie cena ziarna była o 9,9 % większa jak przed miesiącem oraz o 32,5 % wyższa jak rok wcześniej (2020). </t>
  </si>
  <si>
    <t>W dniach 15.11-21.11.2021 r. na krajowym rynku średnia cena żywca wieprzowego wyniosła 4,18 PLN/kg i była taka sama jak przed tygodniem i o 1,7 % wyższa jak przed miesiącem. W odniesieniu do notowań sprzed roku średnia cena żywca była o 0,9 % mniejsza. Za żywiec wołowy płacono w skupie średnio 9,28 PLN/kg, było to o 7,9 % więcej jak miesiąc wcześniej i o 49,2 % więcej jak przed rokiem. Średnia cena drobiu wyniosła 4,09 PLN/kg i była większa jak przed tygodniem o 0,2 % i o 3,3 % większa jak przed miesiącem. W odniesieniu do notowań sprzed roku cena ta uległa zmianie i była większa o 32,8 %.</t>
  </si>
  <si>
    <t xml:space="preserve">W trzecim tygodniu listopada 2021 aktualna cena płacona za rzepak oz. to 3.195 PLN/t. Cena ta jest o 3,1 % wyższa jak przed tygodniem i 18,4 % wyższa jak przed miesiącem. W porównaniu do ceny z przed roku (2020) nastąpił wzrost o 82,9 %. Ceny produktów oleistych na giełdach światowych z 26.11.2021r. /MATIF/ z terminem dostawy na II 2022 - 691,25 (EUR/t) za rzepak, z terminem dostawy na V 2022 - 666,75 (EUR/t) za rzepak.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</si>
</sst>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3.25390625" style="0" customWidth="1"/>
    <col min="15" max="15" width="19.25390625" style="0" customWidth="1"/>
  </cols>
  <sheetData>
    <row r="1" spans="1:13" ht="32.25" customHeight="1">
      <c r="A1" s="78" t="s">
        <v>33</v>
      </c>
      <c r="B1" s="78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</row>
    <row r="2" spans="1:14" ht="23.25" customHeight="1">
      <c r="A2" s="84" t="s">
        <v>16</v>
      </c>
      <c r="B2" s="86" t="s">
        <v>4</v>
      </c>
      <c r="C2" s="86"/>
      <c r="D2" s="86"/>
      <c r="E2" s="86"/>
      <c r="F2" s="86"/>
      <c r="G2" s="86"/>
      <c r="H2" s="20" t="s">
        <v>7</v>
      </c>
      <c r="I2" s="83" t="s">
        <v>25</v>
      </c>
      <c r="J2" s="83"/>
      <c r="K2" s="83"/>
      <c r="L2" s="76" t="s">
        <v>13</v>
      </c>
      <c r="M2" s="76"/>
      <c r="N2" s="3"/>
    </row>
    <row r="3" spans="1:15" ht="39" customHeight="1">
      <c r="A3" s="85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7" t="s">
        <v>6</v>
      </c>
      <c r="M3" s="57"/>
      <c r="N3" s="4"/>
      <c r="O3" s="1"/>
    </row>
    <row r="4" spans="1:14" ht="30" customHeight="1">
      <c r="A4" s="16" t="s">
        <v>35</v>
      </c>
      <c r="B4" s="51">
        <v>1215</v>
      </c>
      <c r="C4" s="51">
        <v>1189</v>
      </c>
      <c r="D4" s="51">
        <v>957</v>
      </c>
      <c r="E4" s="51">
        <v>965</v>
      </c>
      <c r="F4" s="51">
        <v>1006</v>
      </c>
      <c r="G4" s="23"/>
      <c r="H4" s="37">
        <v>3195</v>
      </c>
      <c r="I4" s="27">
        <v>4.18</v>
      </c>
      <c r="J4" s="39">
        <v>9.28</v>
      </c>
      <c r="K4" s="25">
        <v>4.09</v>
      </c>
      <c r="L4" s="87">
        <v>44470</v>
      </c>
      <c r="M4" s="55">
        <v>165.78</v>
      </c>
      <c r="N4" s="3"/>
    </row>
    <row r="5" spans="1:14" ht="29.25" customHeight="1">
      <c r="A5" s="15" t="s">
        <v>34</v>
      </c>
      <c r="B5" s="51">
        <v>1195</v>
      </c>
      <c r="C5" s="51">
        <v>1159</v>
      </c>
      <c r="D5" s="51">
        <v>947</v>
      </c>
      <c r="E5" s="51">
        <v>987</v>
      </c>
      <c r="F5" s="51">
        <v>984</v>
      </c>
      <c r="G5" s="47"/>
      <c r="H5" s="50">
        <v>3098</v>
      </c>
      <c r="I5" s="49">
        <v>4.18</v>
      </c>
      <c r="J5" s="49">
        <v>9.16</v>
      </c>
      <c r="K5" s="48">
        <v>4.08</v>
      </c>
      <c r="L5" s="88"/>
      <c r="M5" s="56"/>
      <c r="N5" s="3"/>
    </row>
    <row r="6" spans="1:14" ht="30" customHeight="1">
      <c r="A6" s="15" t="s">
        <v>36</v>
      </c>
      <c r="B6" s="51">
        <v>1073</v>
      </c>
      <c r="C6" s="51">
        <v>1042</v>
      </c>
      <c r="D6" s="51">
        <v>891</v>
      </c>
      <c r="E6" s="51">
        <v>889</v>
      </c>
      <c r="F6" s="51">
        <v>915</v>
      </c>
      <c r="G6" s="47"/>
      <c r="H6" s="50">
        <v>2698</v>
      </c>
      <c r="I6" s="49">
        <v>4.11</v>
      </c>
      <c r="J6" s="49">
        <v>8.6</v>
      </c>
      <c r="K6" s="48">
        <v>3.96</v>
      </c>
      <c r="L6" s="34">
        <v>44440</v>
      </c>
      <c r="M6" s="35">
        <v>157.48</v>
      </c>
      <c r="N6" s="3"/>
    </row>
    <row r="7" spans="1:14" ht="30" customHeight="1">
      <c r="A7" s="8" t="s">
        <v>37</v>
      </c>
      <c r="B7" s="47">
        <v>853</v>
      </c>
      <c r="C7" s="47">
        <v>843</v>
      </c>
      <c r="D7" s="47">
        <v>592</v>
      </c>
      <c r="E7" s="47">
        <v>663</v>
      </c>
      <c r="F7" s="47">
        <v>759</v>
      </c>
      <c r="G7" s="47"/>
      <c r="H7" s="50">
        <v>1747</v>
      </c>
      <c r="I7" s="49">
        <v>4.22</v>
      </c>
      <c r="J7" s="52">
        <v>6.22</v>
      </c>
      <c r="K7" s="48">
        <v>3.08</v>
      </c>
      <c r="L7" s="34">
        <v>44105</v>
      </c>
      <c r="M7" s="36">
        <v>147.52</v>
      </c>
      <c r="N7" s="3"/>
    </row>
    <row r="8" spans="1:14" ht="30" customHeight="1">
      <c r="A8" s="8" t="s">
        <v>23</v>
      </c>
      <c r="B8" s="28">
        <f aca="true" t="shared" si="0" ref="B8:K8">((B$4/B$5)*100)-100</f>
        <v>1.6736401673640273</v>
      </c>
      <c r="C8" s="28">
        <f t="shared" si="0"/>
        <v>2.5884383088869782</v>
      </c>
      <c r="D8" s="28">
        <f t="shared" si="0"/>
        <v>1.055966209081305</v>
      </c>
      <c r="E8" s="28">
        <f t="shared" si="0"/>
        <v>-2.228976697061796</v>
      </c>
      <c r="F8" s="28">
        <f t="shared" si="0"/>
        <v>2.23577235772359</v>
      </c>
      <c r="G8" s="28" t="e">
        <f t="shared" si="0"/>
        <v>#DIV/0!</v>
      </c>
      <c r="H8" s="29">
        <f t="shared" si="0"/>
        <v>3.1310522918011685</v>
      </c>
      <c r="I8" s="30">
        <f t="shared" si="0"/>
        <v>0</v>
      </c>
      <c r="J8" s="30">
        <f t="shared" si="0"/>
        <v>1.3100436681222618</v>
      </c>
      <c r="K8" s="30">
        <f t="shared" si="0"/>
        <v>0.24509803921569073</v>
      </c>
      <c r="L8" s="60" t="s">
        <v>8</v>
      </c>
      <c r="M8" s="61"/>
      <c r="N8" s="3"/>
    </row>
    <row r="9" spans="1:14" ht="30" customHeight="1">
      <c r="A9" s="8" t="s">
        <v>27</v>
      </c>
      <c r="B9" s="28">
        <f aca="true" t="shared" si="1" ref="B9:K9">((B$4/B$6)*100)-100</f>
        <v>13.233923578751174</v>
      </c>
      <c r="C9" s="28">
        <f t="shared" si="1"/>
        <v>14.107485604606524</v>
      </c>
      <c r="D9" s="28">
        <f t="shared" si="1"/>
        <v>7.407407407407419</v>
      </c>
      <c r="E9" s="28">
        <f t="shared" si="1"/>
        <v>8.54893138357707</v>
      </c>
      <c r="F9" s="28">
        <f t="shared" si="1"/>
        <v>9.945355191256837</v>
      </c>
      <c r="G9" s="28" t="e">
        <f t="shared" si="1"/>
        <v>#DIV/0!</v>
      </c>
      <c r="H9" s="29">
        <f t="shared" si="1"/>
        <v>18.42105263157893</v>
      </c>
      <c r="I9" s="30">
        <f t="shared" si="1"/>
        <v>1.7031630170316134</v>
      </c>
      <c r="J9" s="30">
        <f t="shared" si="1"/>
        <v>7.906976744186039</v>
      </c>
      <c r="K9" s="30">
        <f t="shared" si="1"/>
        <v>3.282828282828291</v>
      </c>
      <c r="L9" s="53">
        <f>((M$4/M$6)*100)-100</f>
        <v>5.270510541021096</v>
      </c>
      <c r="M9" s="54"/>
      <c r="N9" s="3"/>
    </row>
    <row r="10" spans="1:14" ht="30" customHeight="1">
      <c r="A10" s="8" t="s">
        <v>28</v>
      </c>
      <c r="B10" s="40">
        <f aca="true" t="shared" si="2" ref="B10:K10">((B$4/B$7)*100)-100</f>
        <v>42.438452520515824</v>
      </c>
      <c r="C10" s="40">
        <f t="shared" si="2"/>
        <v>41.04389086595492</v>
      </c>
      <c r="D10" s="40">
        <f t="shared" si="2"/>
        <v>61.65540540540539</v>
      </c>
      <c r="E10" s="40">
        <f t="shared" si="2"/>
        <v>45.55052790346906</v>
      </c>
      <c r="F10" s="40">
        <f t="shared" si="2"/>
        <v>32.54281949934125</v>
      </c>
      <c r="G10" s="28" t="e">
        <f t="shared" si="2"/>
        <v>#DIV/0!</v>
      </c>
      <c r="H10" s="29">
        <f t="shared" si="2"/>
        <v>82.88494562106467</v>
      </c>
      <c r="I10" s="30">
        <f t="shared" si="2"/>
        <v>-0.9478672985782026</v>
      </c>
      <c r="J10" s="41">
        <f t="shared" si="2"/>
        <v>49.19614147909968</v>
      </c>
      <c r="K10" s="30">
        <f t="shared" si="2"/>
        <v>32.79220779220779</v>
      </c>
      <c r="L10" s="53">
        <f>((M$4/M$7)*100)-100</f>
        <v>12.377982646420833</v>
      </c>
      <c r="M10" s="54"/>
      <c r="N10" s="3"/>
    </row>
    <row r="11" spans="1:14" ht="30" customHeight="1">
      <c r="A11" s="8" t="s">
        <v>32</v>
      </c>
      <c r="B11" s="44">
        <v>912</v>
      </c>
      <c r="C11" s="44">
        <v>926</v>
      </c>
      <c r="D11" s="45" t="s">
        <v>18</v>
      </c>
      <c r="E11" s="44">
        <v>824</v>
      </c>
      <c r="F11" s="44">
        <v>1044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80" t="s">
        <v>18</v>
      </c>
      <c r="M11" s="81"/>
      <c r="N11" s="3"/>
    </row>
    <row r="12" spans="1:11" ht="12" customHeight="1">
      <c r="A12" s="77" t="s">
        <v>31</v>
      </c>
      <c r="B12" s="77"/>
      <c r="K12" t="s">
        <v>25</v>
      </c>
    </row>
    <row r="13" spans="1:13" ht="14.25" customHeight="1" thickBot="1">
      <c r="A13" s="82" t="s">
        <v>38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05" customHeight="1">
      <c r="A14" s="68" t="s">
        <v>29</v>
      </c>
      <c r="B14" s="70" t="s">
        <v>40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68" t="s">
        <v>21</v>
      </c>
      <c r="B16" s="70" t="s">
        <v>41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69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43.5" customHeight="1">
      <c r="A18" s="62" t="s">
        <v>20</v>
      </c>
      <c r="B18" s="64" t="s">
        <v>42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9"/>
    </row>
    <row r="19" spans="1:15" ht="23.25" customHeight="1" thickBot="1">
      <c r="A19" s="63"/>
      <c r="B19" s="66" t="s">
        <v>39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84" t="s">
        <v>16</v>
      </c>
      <c r="B3" s="86" t="s">
        <v>4</v>
      </c>
      <c r="C3" s="86"/>
      <c r="D3" s="86"/>
      <c r="E3" s="86"/>
      <c r="F3" s="86"/>
      <c r="G3" s="86"/>
      <c r="H3" s="83" t="s">
        <v>5</v>
      </c>
      <c r="I3" s="83"/>
      <c r="J3" s="83"/>
      <c r="K3" s="76" t="s">
        <v>13</v>
      </c>
      <c r="L3" s="76"/>
    </row>
    <row r="4" spans="1:12" ht="35.25" customHeight="1">
      <c r="A4" s="8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7" t="s">
        <v>6</v>
      </c>
      <c r="L4" s="57"/>
    </row>
    <row r="5" spans="1:12" ht="30" customHeight="1">
      <c r="A5" s="16" t="s">
        <v>35</v>
      </c>
      <c r="B5" s="42">
        <v>1203</v>
      </c>
      <c r="C5" s="42">
        <v>1185</v>
      </c>
      <c r="D5" s="42">
        <v>962</v>
      </c>
      <c r="E5" s="42">
        <v>956</v>
      </c>
      <c r="F5" s="42">
        <v>1018</v>
      </c>
      <c r="G5" s="23"/>
      <c r="H5" s="24">
        <v>4.18</v>
      </c>
      <c r="I5" s="39">
        <v>9.3</v>
      </c>
      <c r="J5" s="25">
        <v>4.07</v>
      </c>
      <c r="K5" s="87">
        <v>44470</v>
      </c>
      <c r="L5" s="55">
        <v>169.82</v>
      </c>
    </row>
    <row r="6" spans="1:12" ht="30" customHeight="1">
      <c r="A6" s="15" t="s">
        <v>34</v>
      </c>
      <c r="B6" s="51">
        <v>1181</v>
      </c>
      <c r="C6" s="51">
        <v>1178</v>
      </c>
      <c r="D6" s="51">
        <v>946</v>
      </c>
      <c r="E6" s="51">
        <v>993</v>
      </c>
      <c r="F6" s="51">
        <v>1028</v>
      </c>
      <c r="G6" s="47"/>
      <c r="H6" s="24">
        <v>4.23</v>
      </c>
      <c r="I6" s="49">
        <v>8.72</v>
      </c>
      <c r="J6" s="48">
        <v>4.06</v>
      </c>
      <c r="K6" s="88"/>
      <c r="L6" s="56"/>
    </row>
    <row r="7" spans="1:12" ht="30" customHeight="1">
      <c r="A7" s="15" t="s">
        <v>36</v>
      </c>
      <c r="B7" s="51">
        <v>1075</v>
      </c>
      <c r="C7" s="51">
        <v>1065</v>
      </c>
      <c r="D7" s="51">
        <v>885</v>
      </c>
      <c r="E7" s="51">
        <v>885</v>
      </c>
      <c r="F7" s="51">
        <v>906</v>
      </c>
      <c r="G7" s="47"/>
      <c r="H7" s="24">
        <v>4.14</v>
      </c>
      <c r="I7" s="49">
        <v>7.42</v>
      </c>
      <c r="J7" s="48">
        <v>3.98</v>
      </c>
      <c r="K7" s="46">
        <v>44440</v>
      </c>
      <c r="L7" s="35">
        <v>160.99</v>
      </c>
    </row>
    <row r="8" spans="1:12" ht="28.5" customHeight="1">
      <c r="A8" s="8" t="s">
        <v>37</v>
      </c>
      <c r="B8" s="47">
        <v>831</v>
      </c>
      <c r="C8" s="47">
        <v>849</v>
      </c>
      <c r="D8" s="47">
        <v>590</v>
      </c>
      <c r="E8" s="47">
        <v>657</v>
      </c>
      <c r="F8" s="47">
        <v>711</v>
      </c>
      <c r="G8" s="47"/>
      <c r="H8" s="24">
        <v>4.22</v>
      </c>
      <c r="I8" s="24">
        <v>5.58</v>
      </c>
      <c r="J8" s="48">
        <v>2.95</v>
      </c>
      <c r="K8" s="46">
        <v>44105</v>
      </c>
      <c r="L8" s="43">
        <v>153.08</v>
      </c>
    </row>
    <row r="9" spans="1:12" ht="30" customHeight="1">
      <c r="A9" s="8" t="s">
        <v>23</v>
      </c>
      <c r="B9" s="32">
        <f aca="true" t="shared" si="0" ref="B9:J9">((B$5/B$6)*100)-100</f>
        <v>1.862828111769673</v>
      </c>
      <c r="C9" s="32">
        <f t="shared" si="0"/>
        <v>0.594227504244472</v>
      </c>
      <c r="D9" s="32">
        <f t="shared" si="0"/>
        <v>1.6913319238900613</v>
      </c>
      <c r="E9" s="32">
        <f t="shared" si="0"/>
        <v>-3.7260825780463165</v>
      </c>
      <c r="F9" s="32">
        <f t="shared" si="0"/>
        <v>-0.9727626459144005</v>
      </c>
      <c r="G9" s="32" t="e">
        <f t="shared" si="0"/>
        <v>#DIV/0!</v>
      </c>
      <c r="H9" s="33">
        <f t="shared" si="0"/>
        <v>-1.1820330969267303</v>
      </c>
      <c r="I9" s="33">
        <f t="shared" si="0"/>
        <v>6.651376146788991</v>
      </c>
      <c r="J9" s="33">
        <f t="shared" si="0"/>
        <v>0.2463054187192455</v>
      </c>
      <c r="K9" s="89" t="s">
        <v>8</v>
      </c>
      <c r="L9" s="90"/>
    </row>
    <row r="10" spans="1:12" ht="30" customHeight="1">
      <c r="A10" s="8" t="s">
        <v>24</v>
      </c>
      <c r="B10" s="32">
        <f aca="true" t="shared" si="1" ref="B10:J10">((B$5/B$7)*100)-100</f>
        <v>11.90697674418604</v>
      </c>
      <c r="C10" s="32">
        <f t="shared" si="1"/>
        <v>11.26760563380283</v>
      </c>
      <c r="D10" s="32">
        <f t="shared" si="1"/>
        <v>8.700564971751419</v>
      </c>
      <c r="E10" s="32">
        <f t="shared" si="1"/>
        <v>8.022598870056498</v>
      </c>
      <c r="F10" s="32">
        <f t="shared" si="1"/>
        <v>12.362030905077262</v>
      </c>
      <c r="G10" s="32" t="e">
        <f t="shared" si="1"/>
        <v>#DIV/0!</v>
      </c>
      <c r="H10" s="33">
        <f t="shared" si="1"/>
        <v>0.9661835748792384</v>
      </c>
      <c r="I10" s="33">
        <f t="shared" si="1"/>
        <v>25.336927223719698</v>
      </c>
      <c r="J10" s="33">
        <f t="shared" si="1"/>
        <v>2.261306532663326</v>
      </c>
      <c r="K10" s="94">
        <f>((L$5/L$7)*100)-100</f>
        <v>5.484812721287028</v>
      </c>
      <c r="L10" s="95"/>
    </row>
    <row r="11" spans="1:12" ht="30" customHeight="1">
      <c r="A11" s="8" t="s">
        <v>15</v>
      </c>
      <c r="B11" s="32">
        <f>((B$5/B$8)*100)-100</f>
        <v>44.76534296028879</v>
      </c>
      <c r="C11" s="32">
        <f aca="true" t="shared" si="2" ref="C11:J11">((C$5/C$8)*100)-100</f>
        <v>39.57597173144876</v>
      </c>
      <c r="D11" s="32">
        <f>((D$5/D$8)*100)-100</f>
        <v>63.05084745762713</v>
      </c>
      <c r="E11" s="32">
        <f t="shared" si="2"/>
        <v>45.50989345509893</v>
      </c>
      <c r="F11" s="32">
        <f t="shared" si="2"/>
        <v>43.1786216596343</v>
      </c>
      <c r="G11" s="32" t="e">
        <f t="shared" si="2"/>
        <v>#DIV/0!</v>
      </c>
      <c r="H11" s="33">
        <f t="shared" si="2"/>
        <v>-0.9478672985782026</v>
      </c>
      <c r="I11" s="33">
        <f t="shared" si="2"/>
        <v>66.66666666666669</v>
      </c>
      <c r="J11" s="33">
        <f t="shared" si="2"/>
        <v>37.96610169491527</v>
      </c>
      <c r="K11" s="96">
        <f>((L$5/L$8)*100)-100</f>
        <v>10.93545858374705</v>
      </c>
      <c r="L11" s="96"/>
    </row>
    <row r="12" spans="1:13" s="2" customFormat="1" ht="18.75" customHeight="1">
      <c r="A12" s="97" t="s">
        <v>14</v>
      </c>
      <c r="B12" s="97"/>
      <c r="C12" s="97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31</v>
      </c>
      <c r="B13" s="91"/>
      <c r="C13" s="91"/>
      <c r="F13" s="92" t="s">
        <v>26</v>
      </c>
      <c r="G13" s="92"/>
      <c r="H13" s="92"/>
      <c r="I13" s="92"/>
      <c r="J13" s="92"/>
      <c r="K13" s="92"/>
      <c r="L13" s="92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2021-11-29T09:17:17Z</dcterms:modified>
  <cp:category/>
  <cp:version/>
  <cp:contentType/>
  <cp:contentStatus/>
</cp:coreProperties>
</file>