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<sst xmlns="http://schemas.openxmlformats.org/spreadsheetml/2006/main" count="69" uniqueCount="43">
  <si>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</si>
  <si>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</si>
  <si>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</si>
  <si>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</si>
  <si>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</si>
  <si>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</si>
  <si>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</si>
  <si>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</si>
  <si>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</si>
  <si>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</si>
  <si>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</si>
  <si>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</si>
  <si>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</si>
  <si>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</si>
  <si>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</si>
  <si>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</si>
  <si>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</si>
  <si>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</si>
  <si>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</si>
  <si>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</si>
  <si>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</si>
  <si>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</si>
  <si>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</si>
  <si>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</si>
  <si>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</si>
  <si>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</si>
  <si>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</si>
  <si>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</si>
  <si>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</si>
  <si>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</si>
  <si>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</si>
  <si>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</si>
  <si>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</si>
  <si>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</si>
  <si>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r>
      <t>Poprzedni tydzień</t>
    </r>
    <r>
      <rPr>
        <sz val="10"/>
        <rFont val="Arial CE"/>
        <family val="2"/>
      </rPr>
      <t xml:space="preserve"> 06.09-12.09.2021 r.</t>
    </r>
  </si>
  <si>
    <t>13.09-19.09.2021 r.</t>
  </si>
  <si>
    <r>
      <t>Poprzedni miesiąc</t>
    </r>
    <r>
      <rPr>
        <sz val="10"/>
        <rFont val="Arial CE"/>
        <family val="2"/>
      </rPr>
      <t xml:space="preserve"> 09.08-15.08.2021 r.</t>
    </r>
  </si>
  <si>
    <r>
      <t xml:space="preserve">Rok 2020 </t>
    </r>
    <r>
      <rPr>
        <sz val="10"/>
        <rFont val="Arial CE"/>
        <family val="2"/>
      </rPr>
      <t xml:space="preserve"> 07.09-13.09.2020 r.</t>
    </r>
  </si>
  <si>
    <t>Dane za 13 września - 19 września br. - brak aktualizacji na stronie KE</t>
  </si>
  <si>
    <t xml:space="preserve">W Polsce średnia ważona cena skupu mleka netto (bez VAT) wg GUS w sierpniu 2021 r. wyniosła 152,65 PLN/100kg. </t>
  </si>
  <si>
    <t xml:space="preserve">W trzecim tygodniu września 2021 aktualna cena płacona za rzepak oz. to 2.406 PLN/t. Cena ta jest o 5,2 % wyższa jak przed tygodniem i 13,1 % większa jak przed miesiącem. W porównaniu do ceny z przed roku (2020) nastąpił wzrost o 45,4 %. Ceny produktów oleistych na giełdach światowych z 24.09.2021r. /MATIF/ z terminem dostawy na XI 2021 - 607,00 (EUR/t) za rzepak, z terminem dostawy na II 2022 - 595,25 (EUR/t) za rzepak. </t>
  </si>
  <si>
    <t>W dniach 13.09-19.09.2021 r. na krajowym rynku średnia cena żywca wieprzowego wyniosła 4,35 PLN/kg i była mniejsza jak przed tygodniem o 3,1 % i niższa jak przed miesiącem o 13,9 %. W odniesieniu do notowań sprzed roku średnia cena żywca była o 10,1 % mniejsza. Za żywiec wołowy płacono w skupie średnio 7,88 PLN/kg, było to o 4,0 % więcej jak miesiąc wcześniej i o 26,1 % więcej jak przed rokiem. Średnia cena drobiu wyniosła 3,99 PLN/kg i była mniejsza jak przed tygodniem o 1,0 % i o 4,5 % mniejsza jak przed miesiącem. W odniesieniu do notowań sprzed roku cena ta uległa zmianie i była większa o 23,5 %.</t>
  </si>
  <si>
    <t xml:space="preserve">W trzecim tygodniu września br. tj. w dniach 13.09-19.09.2021 r. średnia cena pszenicy konsumpcyjnej wyniosła 992 PLN/t i była mniejsza jak przed tygodniem o 0,2 % i o 10,5 % większa jak przed miesiącem. Za pszenicę paszową można było uzyskać przeciętnie cenę 991 PLN/t tj. o 2,1 % więcej jak przed tygodniem i o 7,3 % więcej jak przed miesiącem. W odniesieniu do notowań sprzed roku zboża te były odpowiednio o 36,5 % wyższe i o 39,4 % wyższe. Średnia cena żyta paszowego w badanym okresie wyniosła 798 PLN/t i była o 4,5 % większa jak przed tygodniem, natomiast o 13,0 % była większa jak przed miesiącem. Jednocześnie cena ziarna była o 48,1 % wyższa jak przed rokiem. Przeciętna cena jęczmienia paszowego w trzecim tygodniu września 2021 r. uległa korzystnej zmianie - 867 PLN/t. Cena ta była o 3,1 % większa jak tydzień temu i o 16,4 % większa jak miesiąc temu oraz o 43,3 % większa jak w porównywalnym okresie 2020 r. W porównaniu z poprzednim tygodniem nastąpiła korekta ceny kukurydzy. Przeciętna cena skupu tego zboża kształtowała się na poziomie 1.114 PLN/t, tj. o 2,4 % więcej jak tydzień wcześniej. Jednocześnie cena ziarna była o 7,1 % większa jak przed miesiącem oraz o 26,4 % wyższa jak rok wcześniej (2020).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</si>
</sst>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9" t="s">
        <v>26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</row>
    <row r="2" spans="1:14" ht="23.25" customHeight="1">
      <c r="A2" s="65" t="s">
        <v>16</v>
      </c>
      <c r="B2" s="67" t="s">
        <v>4</v>
      </c>
      <c r="C2" s="67"/>
      <c r="D2" s="67"/>
      <c r="E2" s="67"/>
      <c r="F2" s="67"/>
      <c r="G2" s="67"/>
      <c r="H2" s="20" t="s">
        <v>7</v>
      </c>
      <c r="I2" s="64" t="s">
        <v>25</v>
      </c>
      <c r="J2" s="64"/>
      <c r="K2" s="64"/>
      <c r="L2" s="55" t="s">
        <v>13</v>
      </c>
      <c r="M2" s="55"/>
      <c r="N2" s="3"/>
    </row>
    <row r="3" spans="1:15" ht="39" customHeight="1">
      <c r="A3" s="66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86" t="s">
        <v>6</v>
      </c>
      <c r="M3" s="86"/>
      <c r="N3" s="4"/>
      <c r="O3" s="1"/>
    </row>
    <row r="4" spans="1:14" ht="30" customHeight="1">
      <c r="A4" s="16" t="s">
        <v>35</v>
      </c>
      <c r="B4" s="23">
        <v>992</v>
      </c>
      <c r="C4" s="23">
        <v>991</v>
      </c>
      <c r="D4" s="23">
        <v>798</v>
      </c>
      <c r="E4" s="23">
        <v>867</v>
      </c>
      <c r="F4" s="53">
        <v>1114</v>
      </c>
      <c r="G4" s="23"/>
      <c r="H4" s="37">
        <v>2406</v>
      </c>
      <c r="I4" s="27">
        <v>4.35</v>
      </c>
      <c r="J4" s="39">
        <v>7.88</v>
      </c>
      <c r="K4" s="25">
        <v>3.99</v>
      </c>
      <c r="L4" s="68">
        <v>44409</v>
      </c>
      <c r="M4" s="84">
        <v>152.65</v>
      </c>
      <c r="N4" s="3"/>
    </row>
    <row r="5" spans="1:14" ht="29.25" customHeight="1">
      <c r="A5" s="15" t="s">
        <v>34</v>
      </c>
      <c r="B5" s="49">
        <v>994</v>
      </c>
      <c r="C5" s="49">
        <v>971</v>
      </c>
      <c r="D5" s="49">
        <v>764</v>
      </c>
      <c r="E5" s="49">
        <v>841</v>
      </c>
      <c r="F5" s="53">
        <v>1088</v>
      </c>
      <c r="G5" s="49"/>
      <c r="H5" s="52">
        <v>2287</v>
      </c>
      <c r="I5" s="51">
        <v>4.49</v>
      </c>
      <c r="J5" s="51">
        <v>7.79</v>
      </c>
      <c r="K5" s="50">
        <v>4.03</v>
      </c>
      <c r="L5" s="69"/>
      <c r="M5" s="85"/>
      <c r="N5" s="3"/>
    </row>
    <row r="6" spans="1:14" ht="30" customHeight="1">
      <c r="A6" s="15" t="s">
        <v>36</v>
      </c>
      <c r="B6" s="49">
        <v>898</v>
      </c>
      <c r="C6" s="49">
        <v>924</v>
      </c>
      <c r="D6" s="49">
        <v>706</v>
      </c>
      <c r="E6" s="49">
        <v>745</v>
      </c>
      <c r="F6" s="53">
        <v>1040</v>
      </c>
      <c r="G6" s="49"/>
      <c r="H6" s="52">
        <v>2127</v>
      </c>
      <c r="I6" s="51">
        <v>5.05</v>
      </c>
      <c r="J6" s="51">
        <v>7.58</v>
      </c>
      <c r="K6" s="50">
        <v>4.18</v>
      </c>
      <c r="L6" s="34">
        <v>44378</v>
      </c>
      <c r="M6" s="35">
        <v>148.99</v>
      </c>
      <c r="N6" s="3"/>
    </row>
    <row r="7" spans="1:14" ht="30" customHeight="1">
      <c r="A7" s="8" t="s">
        <v>37</v>
      </c>
      <c r="B7" s="49">
        <v>727</v>
      </c>
      <c r="C7" s="49">
        <v>711</v>
      </c>
      <c r="D7" s="49">
        <v>539</v>
      </c>
      <c r="E7" s="49">
        <v>605</v>
      </c>
      <c r="F7" s="49">
        <v>881</v>
      </c>
      <c r="G7" s="49"/>
      <c r="H7" s="52">
        <v>1655</v>
      </c>
      <c r="I7" s="51">
        <v>4.84</v>
      </c>
      <c r="J7" s="54">
        <v>6.25</v>
      </c>
      <c r="K7" s="50">
        <v>3.23</v>
      </c>
      <c r="L7" s="34">
        <v>44044</v>
      </c>
      <c r="M7" s="36">
        <v>135.47</v>
      </c>
      <c r="N7" s="3"/>
    </row>
    <row r="8" spans="1:14" ht="30" customHeight="1">
      <c r="A8" s="8" t="s">
        <v>23</v>
      </c>
      <c r="B8" s="28">
        <f aca="true" t="shared" si="0" ref="B8:K8">((B$4/B$5)*100)-100</f>
        <v>-0.20120724346077168</v>
      </c>
      <c r="C8" s="28">
        <f t="shared" si="0"/>
        <v>2.0597322348094593</v>
      </c>
      <c r="D8" s="28">
        <f t="shared" si="0"/>
        <v>4.450261780104697</v>
      </c>
      <c r="E8" s="28">
        <f t="shared" si="0"/>
        <v>3.09155766944113</v>
      </c>
      <c r="F8" s="28">
        <f t="shared" si="0"/>
        <v>2.389705882352942</v>
      </c>
      <c r="G8" s="28" t="e">
        <f t="shared" si="0"/>
        <v>#DIV/0!</v>
      </c>
      <c r="H8" s="29">
        <f t="shared" si="0"/>
        <v>5.203323130738966</v>
      </c>
      <c r="I8" s="30">
        <f t="shared" si="0"/>
        <v>-3.1180400890868754</v>
      </c>
      <c r="J8" s="30">
        <f t="shared" si="0"/>
        <v>1.1553273427470998</v>
      </c>
      <c r="K8" s="30">
        <f t="shared" si="0"/>
        <v>-0.9925558312655056</v>
      </c>
      <c r="L8" s="89" t="s">
        <v>8</v>
      </c>
      <c r="M8" s="90"/>
      <c r="N8" s="3"/>
    </row>
    <row r="9" spans="1:14" ht="30" customHeight="1">
      <c r="A9" s="8" t="s">
        <v>28</v>
      </c>
      <c r="B9" s="28">
        <f aca="true" t="shared" si="1" ref="B9:K9">((B$4/B$6)*100)-100</f>
        <v>10.467706013363028</v>
      </c>
      <c r="C9" s="28">
        <f t="shared" si="1"/>
        <v>7.251082251082238</v>
      </c>
      <c r="D9" s="28">
        <f t="shared" si="1"/>
        <v>13.03116147308782</v>
      </c>
      <c r="E9" s="28">
        <f t="shared" si="1"/>
        <v>16.375838926174495</v>
      </c>
      <c r="F9" s="28">
        <f t="shared" si="1"/>
        <v>7.115384615384613</v>
      </c>
      <c r="G9" s="28" t="e">
        <f t="shared" si="1"/>
        <v>#DIV/0!</v>
      </c>
      <c r="H9" s="29">
        <f t="shared" si="1"/>
        <v>13.11706629055007</v>
      </c>
      <c r="I9" s="30">
        <f t="shared" si="1"/>
        <v>-13.861386138613867</v>
      </c>
      <c r="J9" s="30">
        <f t="shared" si="1"/>
        <v>3.957783641160944</v>
      </c>
      <c r="K9" s="30">
        <f t="shared" si="1"/>
        <v>-4.5454545454545325</v>
      </c>
      <c r="L9" s="82">
        <f>((M$4/M$6)*100)-100</f>
        <v>2.4565407074300225</v>
      </c>
      <c r="M9" s="83"/>
      <c r="N9" s="3"/>
    </row>
    <row r="10" spans="1:14" ht="30" customHeight="1">
      <c r="A10" s="8" t="s">
        <v>29</v>
      </c>
      <c r="B10" s="42">
        <f aca="true" t="shared" si="2" ref="B10:K10">((B$4/B$7)*100)-100</f>
        <v>36.451169188445675</v>
      </c>
      <c r="C10" s="42">
        <f t="shared" si="2"/>
        <v>39.381153305203924</v>
      </c>
      <c r="D10" s="42">
        <f t="shared" si="2"/>
        <v>48.051948051948045</v>
      </c>
      <c r="E10" s="42">
        <f t="shared" si="2"/>
        <v>43.305785123966956</v>
      </c>
      <c r="F10" s="42">
        <f t="shared" si="2"/>
        <v>26.44721906923951</v>
      </c>
      <c r="G10" s="28" t="e">
        <f t="shared" si="2"/>
        <v>#DIV/0!</v>
      </c>
      <c r="H10" s="29">
        <f t="shared" si="2"/>
        <v>45.37764350453173</v>
      </c>
      <c r="I10" s="30">
        <f t="shared" si="2"/>
        <v>-10.123966942148769</v>
      </c>
      <c r="J10" s="43">
        <f t="shared" si="2"/>
        <v>26.08</v>
      </c>
      <c r="K10" s="30">
        <f t="shared" si="2"/>
        <v>23.529411764705884</v>
      </c>
      <c r="L10" s="82">
        <f>((M$4/M$7)*100)-100</f>
        <v>12.681774562633791</v>
      </c>
      <c r="M10" s="83"/>
      <c r="N10" s="3"/>
    </row>
    <row r="11" spans="1:14" ht="30" customHeight="1">
      <c r="A11" s="8" t="s">
        <v>33</v>
      </c>
      <c r="B11" s="46">
        <v>912</v>
      </c>
      <c r="C11" s="46">
        <v>926</v>
      </c>
      <c r="D11" s="47" t="s">
        <v>18</v>
      </c>
      <c r="E11" s="46">
        <v>824</v>
      </c>
      <c r="F11" s="46">
        <v>1044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61" t="s">
        <v>18</v>
      </c>
      <c r="M11" s="62"/>
      <c r="N11" s="3"/>
    </row>
    <row r="12" spans="1:11" ht="12" customHeight="1">
      <c r="A12" s="58" t="s">
        <v>32</v>
      </c>
      <c r="B12" s="58"/>
      <c r="K12" t="s">
        <v>25</v>
      </c>
    </row>
    <row r="13" spans="1:13" ht="14.25" customHeight="1" thickBot="1">
      <c r="A13" s="63" t="s">
        <v>38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5" ht="105" customHeight="1">
      <c r="A14" s="56" t="s">
        <v>30</v>
      </c>
      <c r="B14" s="76" t="s">
        <v>42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O14" s="10"/>
    </row>
    <row r="15" spans="1:15" ht="14.25" customHeight="1" thickBot="1">
      <c r="A15" s="57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O15" s="9"/>
    </row>
    <row r="16" spans="1:15" ht="48.75" customHeight="1">
      <c r="A16" s="56" t="s">
        <v>21</v>
      </c>
      <c r="B16" s="76" t="s">
        <v>41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O16" s="11"/>
    </row>
    <row r="17" spans="1:15" ht="21.75" customHeight="1" thickBot="1">
      <c r="A17" s="57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O17" s="9"/>
    </row>
    <row r="18" spans="1:15" ht="43.5" customHeight="1">
      <c r="A18" s="70" t="s">
        <v>20</v>
      </c>
      <c r="B18" s="72" t="s">
        <v>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O18" s="9"/>
    </row>
    <row r="19" spans="1:15" ht="23.25" customHeight="1" thickBot="1">
      <c r="A19" s="71"/>
      <c r="B19" s="74" t="s">
        <v>39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9.5" customHeight="1">
      <c r="A3" s="65" t="s">
        <v>16</v>
      </c>
      <c r="B3" s="67" t="s">
        <v>4</v>
      </c>
      <c r="C3" s="67"/>
      <c r="D3" s="67"/>
      <c r="E3" s="67"/>
      <c r="F3" s="67"/>
      <c r="G3" s="67"/>
      <c r="H3" s="64" t="s">
        <v>5</v>
      </c>
      <c r="I3" s="64"/>
      <c r="J3" s="64"/>
      <c r="K3" s="55" t="s">
        <v>13</v>
      </c>
      <c r="L3" s="55"/>
    </row>
    <row r="4" spans="1:12" ht="35.25" customHeight="1">
      <c r="A4" s="66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6" t="s">
        <v>6</v>
      </c>
      <c r="L4" s="86"/>
    </row>
    <row r="5" spans="1:12" ht="30" customHeight="1">
      <c r="A5" s="16" t="s">
        <v>35</v>
      </c>
      <c r="B5" s="44">
        <v>971</v>
      </c>
      <c r="C5" s="44">
        <v>997</v>
      </c>
      <c r="D5" s="44">
        <v>800</v>
      </c>
      <c r="E5" s="44">
        <v>865</v>
      </c>
      <c r="F5" s="44">
        <v>1114</v>
      </c>
      <c r="G5" s="23"/>
      <c r="H5" s="24">
        <v>4.44</v>
      </c>
      <c r="I5" s="39">
        <v>6.81</v>
      </c>
      <c r="J5" s="25">
        <v>4.03</v>
      </c>
      <c r="K5" s="68">
        <v>44409</v>
      </c>
      <c r="L5" s="84">
        <v>155.73</v>
      </c>
    </row>
    <row r="6" spans="1:12" ht="30" customHeight="1">
      <c r="A6" s="15" t="s">
        <v>34</v>
      </c>
      <c r="B6" s="53">
        <v>981</v>
      </c>
      <c r="C6" s="53">
        <v>971</v>
      </c>
      <c r="D6" s="53">
        <v>738</v>
      </c>
      <c r="E6" s="53">
        <v>830</v>
      </c>
      <c r="F6" s="53">
        <v>1095</v>
      </c>
      <c r="G6" s="49"/>
      <c r="H6" s="24">
        <v>4.59</v>
      </c>
      <c r="I6" s="51">
        <v>6.96</v>
      </c>
      <c r="J6" s="50">
        <v>4.07</v>
      </c>
      <c r="K6" s="69"/>
      <c r="L6" s="85"/>
    </row>
    <row r="7" spans="1:12" ht="30" customHeight="1">
      <c r="A7" s="15" t="s">
        <v>36</v>
      </c>
      <c r="B7" s="53">
        <v>866</v>
      </c>
      <c r="C7" s="53">
        <v>908</v>
      </c>
      <c r="D7" s="53">
        <v>678</v>
      </c>
      <c r="E7" s="53">
        <v>742</v>
      </c>
      <c r="F7" s="53">
        <v>1033</v>
      </c>
      <c r="G7" s="49"/>
      <c r="H7" s="24">
        <v>4.99</v>
      </c>
      <c r="I7" s="51">
        <v>6.76</v>
      </c>
      <c r="J7" s="50">
        <v>4.22</v>
      </c>
      <c r="K7" s="48">
        <v>44378</v>
      </c>
      <c r="L7" s="35">
        <v>151.42</v>
      </c>
    </row>
    <row r="8" spans="1:12" ht="28.5" customHeight="1">
      <c r="A8" s="8" t="s">
        <v>37</v>
      </c>
      <c r="B8" s="49">
        <v>726</v>
      </c>
      <c r="C8" s="49">
        <v>720</v>
      </c>
      <c r="D8" s="49">
        <v>541</v>
      </c>
      <c r="E8" s="49">
        <v>601</v>
      </c>
      <c r="F8" s="49">
        <v>883</v>
      </c>
      <c r="G8" s="49"/>
      <c r="H8" s="24">
        <v>4.86</v>
      </c>
      <c r="I8" s="24">
        <v>5.6</v>
      </c>
      <c r="J8" s="50">
        <v>3.27</v>
      </c>
      <c r="K8" s="48">
        <v>44044</v>
      </c>
      <c r="L8" s="45">
        <v>138.99</v>
      </c>
    </row>
    <row r="9" spans="1:12" ht="30" customHeight="1">
      <c r="A9" s="8" t="s">
        <v>23</v>
      </c>
      <c r="B9" s="32">
        <f aca="true" t="shared" si="0" ref="B9:J9">((B$5/B$6)*100)-100</f>
        <v>-1.0193679918450584</v>
      </c>
      <c r="C9" s="32">
        <f t="shared" si="0"/>
        <v>2.6776519052523042</v>
      </c>
      <c r="D9" s="32">
        <f t="shared" si="0"/>
        <v>8.401084010840094</v>
      </c>
      <c r="E9" s="32">
        <f t="shared" si="0"/>
        <v>4.216867469879531</v>
      </c>
      <c r="F9" s="32">
        <f t="shared" si="0"/>
        <v>1.735159817351601</v>
      </c>
      <c r="G9" s="32" t="e">
        <f t="shared" si="0"/>
        <v>#DIV/0!</v>
      </c>
      <c r="H9" s="33">
        <f t="shared" si="0"/>
        <v>-3.2679738562091387</v>
      </c>
      <c r="I9" s="33">
        <f t="shared" si="0"/>
        <v>-2.1551724137931103</v>
      </c>
      <c r="J9" s="33">
        <f t="shared" si="0"/>
        <v>-0.9828009828009812</v>
      </c>
      <c r="K9" s="98" t="s">
        <v>8</v>
      </c>
      <c r="L9" s="99"/>
    </row>
    <row r="10" spans="1:12" ht="30" customHeight="1">
      <c r="A10" s="8" t="s">
        <v>24</v>
      </c>
      <c r="B10" s="32">
        <f aca="true" t="shared" si="1" ref="B10:J10">((B$5/B$7)*100)-100</f>
        <v>12.124711316397224</v>
      </c>
      <c r="C10" s="32">
        <f t="shared" si="1"/>
        <v>9.801762114537453</v>
      </c>
      <c r="D10" s="32">
        <f t="shared" si="1"/>
        <v>17.994100294985245</v>
      </c>
      <c r="E10" s="32">
        <f t="shared" si="1"/>
        <v>16.576819407008088</v>
      </c>
      <c r="F10" s="32">
        <f t="shared" si="1"/>
        <v>7.841239109390116</v>
      </c>
      <c r="G10" s="32" t="e">
        <f t="shared" si="1"/>
        <v>#DIV/0!</v>
      </c>
      <c r="H10" s="33">
        <f t="shared" si="1"/>
        <v>-11.022044088176358</v>
      </c>
      <c r="I10" s="33">
        <f t="shared" si="1"/>
        <v>0.7396449704141901</v>
      </c>
      <c r="J10" s="33">
        <f t="shared" si="1"/>
        <v>-4.5023696682464305</v>
      </c>
      <c r="K10" s="94">
        <f>((L$5/L$7)*100)-100</f>
        <v>2.8463875313697002</v>
      </c>
      <c r="L10" s="95"/>
    </row>
    <row r="11" spans="1:12" ht="30" customHeight="1">
      <c r="A11" s="8" t="s">
        <v>15</v>
      </c>
      <c r="B11" s="40">
        <f>((B$5/B$8)*100)-100</f>
        <v>33.7465564738292</v>
      </c>
      <c r="C11" s="40">
        <f aca="true" t="shared" si="2" ref="C11:J11">((C$5/C$8)*100)-100</f>
        <v>38.47222222222223</v>
      </c>
      <c r="D11" s="40">
        <f>((D$5/D$8)*100)-100</f>
        <v>47.87430683918669</v>
      </c>
      <c r="E11" s="40">
        <f t="shared" si="2"/>
        <v>43.926788685524144</v>
      </c>
      <c r="F11" s="40">
        <f t="shared" si="2"/>
        <v>26.160815402038494</v>
      </c>
      <c r="G11" s="32" t="e">
        <f t="shared" si="2"/>
        <v>#DIV/0!</v>
      </c>
      <c r="H11" s="33">
        <f t="shared" si="2"/>
        <v>-8.641975308641975</v>
      </c>
      <c r="I11" s="41">
        <f t="shared" si="2"/>
        <v>21.607142857142847</v>
      </c>
      <c r="J11" s="33">
        <f t="shared" si="2"/>
        <v>23.241590214067287</v>
      </c>
      <c r="K11" s="96">
        <f>((L$5/L$8)*100)-100</f>
        <v>12.04403194474422</v>
      </c>
      <c r="L11" s="96"/>
    </row>
    <row r="12" spans="1:13" s="2" customFormat="1" ht="18.75" customHeight="1">
      <c r="A12" s="97" t="s">
        <v>14</v>
      </c>
      <c r="B12" s="97"/>
      <c r="C12" s="97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1" t="s">
        <v>32</v>
      </c>
      <c r="B13" s="91"/>
      <c r="C13" s="91"/>
      <c r="F13" s="92" t="s">
        <v>27</v>
      </c>
      <c r="G13" s="92"/>
      <c r="H13" s="92"/>
      <c r="I13" s="92"/>
      <c r="J13" s="92"/>
      <c r="K13" s="92"/>
      <c r="L13" s="92"/>
      <c r="M13" s="38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2021-09-24T10:26:10Z</dcterms:modified>
  <cp:category/>
  <cp:version/>
  <cp:contentType/>
  <cp:contentStatus/>
</cp:coreProperties>
</file>