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<sst xmlns="http://schemas.openxmlformats.org/spreadsheetml/2006/main" count="68" uniqueCount="42">
  <si>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</si>
  <si>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</si>
  <si>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</si>
  <si>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</si>
  <si>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</si>
  <si>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</si>
  <si>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</si>
  <si>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</si>
  <si>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</si>
  <si>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</si>
  <si>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</si>
  <si>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</si>
  <si>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</si>
  <si>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</si>
  <si>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</si>
  <si>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</si>
  <si>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</si>
  <si>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</si>
  <si>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</si>
  <si>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</si>
  <si>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</si>
  <si>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</si>
  <si>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</si>
  <si>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</si>
  <si>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</si>
  <si>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</si>
  <si>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</si>
  <si>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</si>
  <si>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</si>
  <si>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</si>
  <si>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</si>
  <si>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</si>
  <si>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</si>
  <si>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 xml:space="preserve">W Polsce średnia ważona cena skupu mleka netto (bez VAT) wg GUS w marcu 2021 r. wyniosła 150,97 PLN/100kg. </t>
  </si>
  <si>
    <r>
      <t>Poprzedni tydzień</t>
    </r>
    <r>
      <rPr>
        <sz val="10"/>
        <rFont val="Arial CE"/>
        <family val="2"/>
      </rPr>
      <t xml:space="preserve"> 26.04-02.05.2021 r.</t>
    </r>
  </si>
  <si>
    <t>03.05-09.05.2021 r.</t>
  </si>
  <si>
    <r>
      <t>Poprzedni miesiąc</t>
    </r>
    <r>
      <rPr>
        <sz val="10"/>
        <rFont val="Arial CE"/>
        <family val="2"/>
      </rPr>
      <t xml:space="preserve"> 29.03-04.04.2021 r.</t>
    </r>
  </si>
  <si>
    <r>
      <t xml:space="preserve">Rok 2020 </t>
    </r>
    <r>
      <rPr>
        <sz val="10"/>
        <rFont val="Arial CE"/>
        <family val="2"/>
      </rPr>
      <t xml:space="preserve"> 27.04-03.05.2020 r.</t>
    </r>
  </si>
  <si>
    <t>UE (zł/t)  26.04-02.05.2021 r.</t>
  </si>
  <si>
    <t xml:space="preserve">W pierwszym tygodniu maja 2021 aktualna cena płacona za rzepak oz. to 2254 PLN/t. Cena ta jest o 4,0 % większa jak przed tygodniem i 9,3 % większa jak przed miesiącem. W porównaniu do ceny z przed roku (2020) nastąpił wzrost o 30,9 %. Ceny produktów oleistych na giełdach światowych z 13.05.2021 r. /MATIF/ z terminem dostawy na V 2021 - 601,25 (EUR/t) za rzepak, z terminem dostawy na VIII 2021 - 543,25  (EUR/t) za rzepak. </t>
  </si>
  <si>
    <t>W dniach 03.05-09.05.2021 r. na krajowym rynku średnia cena żywca wieprzowego wyniosła 5,01 PLN/kg i była mniejsza jak przed tygodniem o 0,4 % i niższa jak przed miesiącem o 5,3 %. W odniesieniu do notowań sprzed roku średnia cena żywca była o 8,6 % mniejsza. Za żywiec wołowy płacono w skupie średnio 6,99 PLN/kg, było to o 3,1 %  więcej jak miesiąc wcześniej i o 20,9 % więcej jak przed rokiem. Średnia cena drobiu wyniosła 3,91 PLN/kg i była większa jak przed tygodniem o 1,3 % i o 5,1 % większa jak przed miesiącem. W odniesieniu do notowań sprzed roku cena ta uległa zmianie i była większa o 32,5 %.</t>
  </si>
  <si>
    <t xml:space="preserve">W pierwszym tygodniu maja br. tj. w dniach 03.05-09.05.2021 r. średnia cena pszenicy konsumpcyjnej wyniosła 973 PLN/t i była większa jak przed tygodniem o 2,1 % i o 2,2 % większa jak przed miesiącem. Za pszenicę paszową można było uzyskać przeciętnie cenę 968 PLN/t tj. o 1,1 % więcej jak przed tygodniem i o 2,8 % mniej jak przed miesiącem. W odniesieniu do notowań sprzed roku zboża te były odpowiednio o 16,0 % wyższe i o 15,1 % wyższe. Średnia cena żyta paszowego w badanym okresie wyniosła 732 PLN/t i była o 0,1 % większa jak przed tygodniem, natomiast o 1,7 % była większa jak przed miesiącem. Jednocześnie cena ziarna była o 25,1 % wyższa jak przed rokiem. Przeciętna cena jęczmienia paszowego w pierwszym tygodniu maja 2021 r. uległa korzystnej zmianie - 854 PLN/t. Cena ta była o 0,6 % większa jak tydzień temu i o 0,8 % większa jak miesiąc temu oraz o 21,5 % większa jak w porównywalnym okresie 2020 r. W porównaniu z poprzednim tygodniem nastąpiła korekta ceny kukurydzy. Przeciętna cena skupu tego zboża kształtowała się na poziomie 983 PLN/t, tj. o 2,7 % więcej jak tydzień wcześniej. Jednocześnie cena ziarna była o 10,1 % większa jak przed miesiącem oraz o 33,4 % wyższa jak rok wcześniej (2020).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</si>
</sst>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sz val="10"/>
      <color indexed="8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5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35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2" fontId="0" fillId="36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12" fillId="0" borderId="0" xfId="44" applyAlignment="1" applyProtection="1">
      <alignment vertical="center"/>
      <protection/>
    </xf>
    <xf numFmtId="2" fontId="0" fillId="26" borderId="10" xfId="0" applyNumberFormat="1" applyFont="1" applyFill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6" borderId="17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67" fontId="3" fillId="36" borderId="19" xfId="0" applyNumberFormat="1" applyFont="1" applyFill="1" applyBorder="1" applyAlignment="1">
      <alignment horizontal="right" vertical="center"/>
    </xf>
    <xf numFmtId="167" fontId="3" fillId="36" borderId="20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24" xfId="0" applyNumberFormat="1" applyFont="1" applyBorder="1" applyAlignment="1">
      <alignment horizontal="left" vertical="top" wrapText="1"/>
    </xf>
    <xf numFmtId="0" fontId="14" fillId="0" borderId="25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166" fontId="9" fillId="36" borderId="17" xfId="0" applyNumberFormat="1" applyFont="1" applyFill="1" applyBorder="1" applyAlignment="1">
      <alignment horizontal="center" vertical="center"/>
    </xf>
    <xf numFmtId="166" fontId="9" fillId="36" borderId="18" xfId="0" applyNumberFormat="1" applyFont="1" applyFill="1" applyBorder="1" applyAlignment="1">
      <alignment horizontal="center" vertical="center"/>
    </xf>
    <xf numFmtId="2" fontId="0" fillId="36" borderId="19" xfId="0" applyNumberFormat="1" applyFill="1" applyBorder="1" applyAlignment="1">
      <alignment horizontal="center" vertical="center"/>
    </xf>
    <xf numFmtId="2" fontId="0" fillId="36" borderId="20" xfId="0" applyNumberForma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36" borderId="17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36" borderId="17" xfId="0" applyNumberFormat="1" applyFont="1" applyFill="1" applyBorder="1" applyAlignment="1">
      <alignment horizontal="center" vertical="center"/>
    </xf>
    <xf numFmtId="166" fontId="0" fillId="36" borderId="18" xfId="0" applyNumberFormat="1" applyFont="1" applyFill="1" applyBorder="1" applyAlignment="1">
      <alignment horizontal="center" vertical="center"/>
    </xf>
    <xf numFmtId="166" fontId="0" fillId="36" borderId="1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6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B18" sqref="B18:M18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3.37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57" t="s">
        <v>26</v>
      </c>
      <c r="B1" s="57"/>
      <c r="C1" s="57"/>
      <c r="D1" s="57"/>
      <c r="E1" s="58"/>
      <c r="F1" s="58"/>
      <c r="G1" s="58"/>
      <c r="H1" s="58"/>
      <c r="I1" s="58"/>
      <c r="J1" s="58"/>
      <c r="K1" s="58"/>
      <c r="L1" s="58"/>
      <c r="M1" s="58"/>
    </row>
    <row r="2" spans="1:14" ht="23.25" customHeight="1">
      <c r="A2" s="63" t="s">
        <v>16</v>
      </c>
      <c r="B2" s="65" t="s">
        <v>4</v>
      </c>
      <c r="C2" s="65"/>
      <c r="D2" s="65"/>
      <c r="E2" s="65"/>
      <c r="F2" s="65"/>
      <c r="G2" s="65"/>
      <c r="H2" s="20" t="s">
        <v>7</v>
      </c>
      <c r="I2" s="62" t="s">
        <v>25</v>
      </c>
      <c r="J2" s="62"/>
      <c r="K2" s="62"/>
      <c r="L2" s="53" t="s">
        <v>13</v>
      </c>
      <c r="M2" s="53"/>
      <c r="N2" s="3"/>
    </row>
    <row r="3" spans="1:15" ht="39" customHeight="1">
      <c r="A3" s="64"/>
      <c r="B3" s="18" t="s">
        <v>22</v>
      </c>
      <c r="C3" s="18" t="s">
        <v>0</v>
      </c>
      <c r="D3" s="18" t="s">
        <v>11</v>
      </c>
      <c r="E3" s="19" t="s">
        <v>1</v>
      </c>
      <c r="F3" s="1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31</v>
      </c>
      <c r="L3" s="84" t="s">
        <v>6</v>
      </c>
      <c r="M3" s="84"/>
      <c r="N3" s="4"/>
      <c r="O3" s="1"/>
    </row>
    <row r="4" spans="1:14" ht="30" customHeight="1">
      <c r="A4" s="16" t="s">
        <v>35</v>
      </c>
      <c r="B4" s="23">
        <v>973</v>
      </c>
      <c r="C4" s="23">
        <v>968</v>
      </c>
      <c r="D4" s="23">
        <v>732</v>
      </c>
      <c r="E4" s="23">
        <v>854</v>
      </c>
      <c r="F4" s="23">
        <v>983</v>
      </c>
      <c r="G4" s="23"/>
      <c r="H4" s="37">
        <v>2254</v>
      </c>
      <c r="I4" s="27">
        <v>5.01</v>
      </c>
      <c r="J4" s="39">
        <v>6.99</v>
      </c>
      <c r="K4" s="25">
        <v>3.91</v>
      </c>
      <c r="L4" s="66">
        <v>44256</v>
      </c>
      <c r="M4" s="82">
        <v>150.97</v>
      </c>
      <c r="N4" s="3"/>
    </row>
    <row r="5" spans="1:14" ht="29.25" customHeight="1">
      <c r="A5" s="15" t="s">
        <v>34</v>
      </c>
      <c r="B5" s="51">
        <v>953</v>
      </c>
      <c r="C5" s="51">
        <v>957</v>
      </c>
      <c r="D5" s="51">
        <v>731</v>
      </c>
      <c r="E5" s="51">
        <v>849</v>
      </c>
      <c r="F5" s="51">
        <v>957</v>
      </c>
      <c r="G5" s="51"/>
      <c r="H5" s="50">
        <v>2168</v>
      </c>
      <c r="I5" s="48">
        <v>5.03</v>
      </c>
      <c r="J5" s="48">
        <v>7.04</v>
      </c>
      <c r="K5" s="52">
        <v>3.86</v>
      </c>
      <c r="L5" s="67"/>
      <c r="M5" s="83"/>
      <c r="N5" s="3"/>
    </row>
    <row r="6" spans="1:14" ht="30" customHeight="1">
      <c r="A6" s="15" t="s">
        <v>36</v>
      </c>
      <c r="B6" s="51">
        <v>952</v>
      </c>
      <c r="C6" s="51">
        <v>996</v>
      </c>
      <c r="D6" s="51">
        <v>720</v>
      </c>
      <c r="E6" s="51">
        <v>847</v>
      </c>
      <c r="F6" s="51">
        <v>893</v>
      </c>
      <c r="G6" s="51"/>
      <c r="H6" s="50">
        <v>2062</v>
      </c>
      <c r="I6" s="48">
        <v>5.29</v>
      </c>
      <c r="J6" s="48">
        <v>6.78</v>
      </c>
      <c r="K6" s="52">
        <v>3.72</v>
      </c>
      <c r="L6" s="34">
        <v>44228</v>
      </c>
      <c r="M6" s="35">
        <v>148.45</v>
      </c>
      <c r="N6" s="3"/>
    </row>
    <row r="7" spans="1:14" ht="30" customHeight="1">
      <c r="A7" s="8" t="s">
        <v>37</v>
      </c>
      <c r="B7" s="51">
        <v>839</v>
      </c>
      <c r="C7" s="51">
        <v>841</v>
      </c>
      <c r="D7" s="51">
        <v>585</v>
      </c>
      <c r="E7" s="51">
        <v>703</v>
      </c>
      <c r="F7" s="51">
        <v>737</v>
      </c>
      <c r="G7" s="51"/>
      <c r="H7" s="50">
        <v>1722</v>
      </c>
      <c r="I7" s="48">
        <v>5.48</v>
      </c>
      <c r="J7" s="49">
        <v>5.78</v>
      </c>
      <c r="K7" s="52">
        <v>2.95</v>
      </c>
      <c r="L7" s="34">
        <v>43891</v>
      </c>
      <c r="M7" s="36">
        <v>137.98</v>
      </c>
      <c r="N7" s="3"/>
    </row>
    <row r="8" spans="1:14" ht="30" customHeight="1">
      <c r="A8" s="8" t="s">
        <v>23</v>
      </c>
      <c r="B8" s="28">
        <f aca="true" t="shared" si="0" ref="B8:K8">((B$4/B$5)*100)-100</f>
        <v>2.0986358866736765</v>
      </c>
      <c r="C8" s="28">
        <f t="shared" si="0"/>
        <v>1.1494252873563369</v>
      </c>
      <c r="D8" s="28">
        <f t="shared" si="0"/>
        <v>0.13679890560875663</v>
      </c>
      <c r="E8" s="28">
        <f t="shared" si="0"/>
        <v>0.5889281507656108</v>
      </c>
      <c r="F8" s="28">
        <f t="shared" si="0"/>
        <v>2.716823406478582</v>
      </c>
      <c r="G8" s="28" t="e">
        <f t="shared" si="0"/>
        <v>#DIV/0!</v>
      </c>
      <c r="H8" s="29">
        <f t="shared" si="0"/>
        <v>3.966789667896677</v>
      </c>
      <c r="I8" s="30">
        <f t="shared" si="0"/>
        <v>-0.3976143141153159</v>
      </c>
      <c r="J8" s="30">
        <f t="shared" si="0"/>
        <v>-0.7102272727272663</v>
      </c>
      <c r="K8" s="30">
        <f t="shared" si="0"/>
        <v>1.2953367875647643</v>
      </c>
      <c r="L8" s="87" t="s">
        <v>8</v>
      </c>
      <c r="M8" s="88"/>
      <c r="N8" s="3"/>
    </row>
    <row r="9" spans="1:14" ht="30" customHeight="1">
      <c r="A9" s="8" t="s">
        <v>28</v>
      </c>
      <c r="B9" s="28">
        <f aca="true" t="shared" si="1" ref="B9:K9">((B$4/B$6)*100)-100</f>
        <v>2.205882352941174</v>
      </c>
      <c r="C9" s="28">
        <f t="shared" si="1"/>
        <v>-2.811244979919678</v>
      </c>
      <c r="D9" s="28">
        <f t="shared" si="1"/>
        <v>1.6666666666666572</v>
      </c>
      <c r="E9" s="28">
        <f t="shared" si="1"/>
        <v>0.8264462809917319</v>
      </c>
      <c r="F9" s="28">
        <f t="shared" si="1"/>
        <v>10.078387458006716</v>
      </c>
      <c r="G9" s="28" t="e">
        <f t="shared" si="1"/>
        <v>#DIV/0!</v>
      </c>
      <c r="H9" s="29">
        <f t="shared" si="1"/>
        <v>9.311348205625606</v>
      </c>
      <c r="I9" s="30">
        <f t="shared" si="1"/>
        <v>-5.293005671077509</v>
      </c>
      <c r="J9" s="30">
        <f t="shared" si="1"/>
        <v>3.0973451327433565</v>
      </c>
      <c r="K9" s="30">
        <f t="shared" si="1"/>
        <v>5.107526881720432</v>
      </c>
      <c r="L9" s="80">
        <f>((M$4/M$6)*100)-100</f>
        <v>1.6975412596834047</v>
      </c>
      <c r="M9" s="81"/>
      <c r="N9" s="3"/>
    </row>
    <row r="10" spans="1:14" ht="30" customHeight="1">
      <c r="A10" s="8" t="s">
        <v>29</v>
      </c>
      <c r="B10" s="42">
        <f aca="true" t="shared" si="2" ref="B10:K10">((B$4/B$7)*100)-100</f>
        <v>15.97139451728249</v>
      </c>
      <c r="C10" s="42">
        <f t="shared" si="2"/>
        <v>15.101070154577883</v>
      </c>
      <c r="D10" s="42">
        <f t="shared" si="2"/>
        <v>25.128205128205124</v>
      </c>
      <c r="E10" s="42">
        <f t="shared" si="2"/>
        <v>21.47937411095306</v>
      </c>
      <c r="F10" s="42">
        <f t="shared" si="2"/>
        <v>33.378561736770706</v>
      </c>
      <c r="G10" s="28" t="e">
        <f t="shared" si="2"/>
        <v>#DIV/0!</v>
      </c>
      <c r="H10" s="29">
        <f t="shared" si="2"/>
        <v>30.894308943089413</v>
      </c>
      <c r="I10" s="30">
        <f t="shared" si="2"/>
        <v>-8.576642335766437</v>
      </c>
      <c r="J10" s="43">
        <f t="shared" si="2"/>
        <v>20.93425605536332</v>
      </c>
      <c r="K10" s="30">
        <f t="shared" si="2"/>
        <v>32.54237288135593</v>
      </c>
      <c r="L10" s="80">
        <f>((M$4/M$7)*100)-100</f>
        <v>9.41440788520076</v>
      </c>
      <c r="M10" s="81"/>
      <c r="N10" s="3"/>
    </row>
    <row r="11" spans="1:14" ht="30" customHeight="1">
      <c r="A11" s="8" t="s">
        <v>38</v>
      </c>
      <c r="B11" s="44">
        <v>992</v>
      </c>
      <c r="C11" s="44">
        <v>1049</v>
      </c>
      <c r="D11" s="45" t="s">
        <v>18</v>
      </c>
      <c r="E11" s="44">
        <v>903</v>
      </c>
      <c r="F11" s="44">
        <v>1034</v>
      </c>
      <c r="G11" s="23" t="s">
        <v>18</v>
      </c>
      <c r="H11" s="26" t="s">
        <v>18</v>
      </c>
      <c r="I11" s="31" t="s">
        <v>18</v>
      </c>
      <c r="J11" s="31" t="s">
        <v>18</v>
      </c>
      <c r="K11" s="31" t="s">
        <v>18</v>
      </c>
      <c r="L11" s="59" t="s">
        <v>18</v>
      </c>
      <c r="M11" s="60"/>
      <c r="N11" s="3"/>
    </row>
    <row r="12" spans="1:11" ht="12" customHeight="1">
      <c r="A12" s="56" t="s">
        <v>32</v>
      </c>
      <c r="B12" s="56"/>
      <c r="K12" t="s">
        <v>25</v>
      </c>
    </row>
    <row r="13" spans="1:13" ht="14.25" customHeight="1" thickBo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5" ht="105" customHeight="1">
      <c r="A14" s="54" t="s">
        <v>30</v>
      </c>
      <c r="B14" s="74" t="s">
        <v>41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O14" s="10"/>
    </row>
    <row r="15" spans="1:15" ht="14.25" customHeight="1" thickBot="1">
      <c r="A15" s="55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  <c r="O15" s="9"/>
    </row>
    <row r="16" spans="1:15" ht="48.75" customHeight="1">
      <c r="A16" s="54" t="s">
        <v>21</v>
      </c>
      <c r="B16" s="74" t="s">
        <v>40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  <c r="O16" s="11"/>
    </row>
    <row r="17" spans="1:15" ht="21.75" customHeight="1" thickBot="1">
      <c r="A17" s="55"/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9"/>
      <c r="O17" s="9"/>
    </row>
    <row r="18" spans="1:15" ht="43.5" customHeight="1">
      <c r="A18" s="68" t="s">
        <v>20</v>
      </c>
      <c r="B18" s="70" t="s">
        <v>39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1"/>
      <c r="O18" s="9"/>
    </row>
    <row r="19" spans="1:15" ht="23.25" customHeight="1" thickBot="1">
      <c r="A19" s="69"/>
      <c r="B19" s="72" t="s">
        <v>33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9:M9"/>
    <mergeCell ref="L10:M10"/>
    <mergeCell ref="M4:M5"/>
    <mergeCell ref="L3:M3"/>
    <mergeCell ref="B23:Q23"/>
    <mergeCell ref="L8:M8"/>
    <mergeCell ref="A18:A19"/>
    <mergeCell ref="B18:M18"/>
    <mergeCell ref="B19:M19"/>
    <mergeCell ref="A16:A17"/>
    <mergeCell ref="B14:M15"/>
    <mergeCell ref="B16:M17"/>
    <mergeCell ref="L2:M2"/>
    <mergeCell ref="A14:A15"/>
    <mergeCell ref="A12:B12"/>
    <mergeCell ref="A1:M1"/>
    <mergeCell ref="L11:M11"/>
    <mergeCell ref="A13:M13"/>
    <mergeCell ref="I2:K2"/>
    <mergeCell ref="A2:A3"/>
    <mergeCell ref="B2:G2"/>
    <mergeCell ref="L4:L5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9.875" style="0" customWidth="1"/>
  </cols>
  <sheetData>
    <row r="1" spans="1:12" ht="12.75" customHeight="1">
      <c r="A1" s="93" t="s">
        <v>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8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9.5" customHeight="1">
      <c r="A3" s="63" t="s">
        <v>16</v>
      </c>
      <c r="B3" s="65" t="s">
        <v>4</v>
      </c>
      <c r="C3" s="65"/>
      <c r="D3" s="65"/>
      <c r="E3" s="65"/>
      <c r="F3" s="65"/>
      <c r="G3" s="65"/>
      <c r="H3" s="62" t="s">
        <v>5</v>
      </c>
      <c r="I3" s="62"/>
      <c r="J3" s="62"/>
      <c r="K3" s="53" t="s">
        <v>13</v>
      </c>
      <c r="L3" s="53"/>
    </row>
    <row r="4" spans="1:12" ht="35.25" customHeight="1">
      <c r="A4" s="64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84" t="s">
        <v>6</v>
      </c>
      <c r="L4" s="84"/>
    </row>
    <row r="5" spans="1:12" ht="30" customHeight="1">
      <c r="A5" s="16" t="s">
        <v>35</v>
      </c>
      <c r="B5" s="46">
        <v>962</v>
      </c>
      <c r="C5" s="46">
        <v>970</v>
      </c>
      <c r="D5" s="46">
        <v>748</v>
      </c>
      <c r="E5" s="46">
        <v>862</v>
      </c>
      <c r="F5" s="46">
        <v>979</v>
      </c>
      <c r="G5" s="23"/>
      <c r="H5" s="24">
        <v>5.01</v>
      </c>
      <c r="I5" s="39">
        <v>6.17</v>
      </c>
      <c r="J5" s="25">
        <v>3.97</v>
      </c>
      <c r="K5" s="66">
        <v>44256</v>
      </c>
      <c r="L5" s="82">
        <v>155.01</v>
      </c>
    </row>
    <row r="6" spans="1:12" ht="30" customHeight="1">
      <c r="A6" s="15" t="s">
        <v>34</v>
      </c>
      <c r="B6" s="46">
        <v>933</v>
      </c>
      <c r="C6" s="46">
        <v>960</v>
      </c>
      <c r="D6" s="46">
        <v>743</v>
      </c>
      <c r="E6" s="46">
        <v>859</v>
      </c>
      <c r="F6" s="46">
        <v>958</v>
      </c>
      <c r="G6" s="51"/>
      <c r="H6" s="24">
        <v>5.04</v>
      </c>
      <c r="I6" s="48">
        <v>6.15</v>
      </c>
      <c r="J6" s="52">
        <v>3.84</v>
      </c>
      <c r="K6" s="67"/>
      <c r="L6" s="83"/>
    </row>
    <row r="7" spans="1:12" ht="30" customHeight="1">
      <c r="A7" s="15" t="s">
        <v>36</v>
      </c>
      <c r="B7" s="46">
        <v>970</v>
      </c>
      <c r="C7" s="46">
        <v>1005</v>
      </c>
      <c r="D7" s="46">
        <v>732</v>
      </c>
      <c r="E7" s="46">
        <v>857</v>
      </c>
      <c r="F7" s="46">
        <v>902</v>
      </c>
      <c r="G7" s="51"/>
      <c r="H7" s="24">
        <v>5.31</v>
      </c>
      <c r="I7" s="48">
        <v>5.8</v>
      </c>
      <c r="J7" s="52">
        <v>3.74</v>
      </c>
      <c r="K7" s="34">
        <v>44228</v>
      </c>
      <c r="L7" s="35">
        <v>150.97</v>
      </c>
    </row>
    <row r="8" spans="1:12" ht="28.5" customHeight="1">
      <c r="A8" s="8" t="s">
        <v>37</v>
      </c>
      <c r="B8" s="51">
        <v>857</v>
      </c>
      <c r="C8" s="51">
        <v>843</v>
      </c>
      <c r="D8" s="51">
        <v>587</v>
      </c>
      <c r="E8" s="51">
        <v>707</v>
      </c>
      <c r="F8" s="51">
        <v>748</v>
      </c>
      <c r="G8" s="51"/>
      <c r="H8" s="24">
        <v>5.56</v>
      </c>
      <c r="I8" s="24">
        <v>5.46</v>
      </c>
      <c r="J8" s="52">
        <v>2.92</v>
      </c>
      <c r="K8" s="34">
        <v>43891</v>
      </c>
      <c r="L8" s="47">
        <v>141.44</v>
      </c>
    </row>
    <row r="9" spans="1:12" ht="30" customHeight="1">
      <c r="A9" s="8" t="s">
        <v>23</v>
      </c>
      <c r="B9" s="32">
        <f aca="true" t="shared" si="0" ref="B9:J9">((B$5/B$6)*100)-100</f>
        <v>3.1082529474812475</v>
      </c>
      <c r="C9" s="32">
        <f t="shared" si="0"/>
        <v>1.0416666666666714</v>
      </c>
      <c r="D9" s="32">
        <f t="shared" si="0"/>
        <v>0.6729475100942182</v>
      </c>
      <c r="E9" s="32">
        <f t="shared" si="0"/>
        <v>0.3492433061699671</v>
      </c>
      <c r="F9" s="32">
        <f t="shared" si="0"/>
        <v>2.1920668058455135</v>
      </c>
      <c r="G9" s="32" t="e">
        <f t="shared" si="0"/>
        <v>#DIV/0!</v>
      </c>
      <c r="H9" s="33">
        <f t="shared" si="0"/>
        <v>-0.595238095238102</v>
      </c>
      <c r="I9" s="33">
        <f t="shared" si="0"/>
        <v>0.32520325203250877</v>
      </c>
      <c r="J9" s="33">
        <f t="shared" si="0"/>
        <v>3.3854166666666714</v>
      </c>
      <c r="K9" s="89" t="s">
        <v>8</v>
      </c>
      <c r="L9" s="90"/>
    </row>
    <row r="10" spans="1:12" ht="30" customHeight="1">
      <c r="A10" s="8" t="s">
        <v>24</v>
      </c>
      <c r="B10" s="32">
        <f aca="true" t="shared" si="1" ref="B10:J10">((B$5/B$7)*100)-100</f>
        <v>-0.8247422680412342</v>
      </c>
      <c r="C10" s="32">
        <f t="shared" si="1"/>
        <v>-3.4825870646766077</v>
      </c>
      <c r="D10" s="32">
        <f t="shared" si="1"/>
        <v>2.185792349726782</v>
      </c>
      <c r="E10" s="32">
        <f t="shared" si="1"/>
        <v>0.5834305717619515</v>
      </c>
      <c r="F10" s="32">
        <f t="shared" si="1"/>
        <v>8.536585365853668</v>
      </c>
      <c r="G10" s="32" t="e">
        <f t="shared" si="1"/>
        <v>#DIV/0!</v>
      </c>
      <c r="H10" s="33">
        <f t="shared" si="1"/>
        <v>-5.649717514124291</v>
      </c>
      <c r="I10" s="33">
        <f t="shared" si="1"/>
        <v>6.379310344827587</v>
      </c>
      <c r="J10" s="33">
        <f t="shared" si="1"/>
        <v>6.1497326203208615</v>
      </c>
      <c r="K10" s="94">
        <f>((L$5/L$7)*100)-100</f>
        <v>2.676028350003307</v>
      </c>
      <c r="L10" s="95"/>
    </row>
    <row r="11" spans="1:12" ht="30" customHeight="1">
      <c r="A11" s="8" t="s">
        <v>15</v>
      </c>
      <c r="B11" s="40">
        <f>((B$5/B$8)*100)-100</f>
        <v>12.252042007001165</v>
      </c>
      <c r="C11" s="40">
        <f aca="true" t="shared" si="2" ref="C11:J11">((C$5/C$8)*100)-100</f>
        <v>15.065243179122191</v>
      </c>
      <c r="D11" s="40">
        <f>((D$5/D$8)*100)-100</f>
        <v>27.427597955707</v>
      </c>
      <c r="E11" s="40">
        <f t="shared" si="2"/>
        <v>21.923620933521917</v>
      </c>
      <c r="F11" s="40">
        <f t="shared" si="2"/>
        <v>30.882352941176464</v>
      </c>
      <c r="G11" s="32" t="e">
        <f t="shared" si="2"/>
        <v>#DIV/0!</v>
      </c>
      <c r="H11" s="33">
        <f t="shared" si="2"/>
        <v>-9.892086330935243</v>
      </c>
      <c r="I11" s="41">
        <f t="shared" si="2"/>
        <v>13.003663003663007</v>
      </c>
      <c r="J11" s="33">
        <f t="shared" si="2"/>
        <v>35.95890410958904</v>
      </c>
      <c r="K11" s="96">
        <f>((L$5/L$8)*100)-100</f>
        <v>9.594174208144793</v>
      </c>
      <c r="L11" s="96"/>
    </row>
    <row r="12" spans="1:13" s="2" customFormat="1" ht="18.75" customHeight="1">
      <c r="A12" s="97" t="s">
        <v>14</v>
      </c>
      <c r="B12" s="97"/>
      <c r="C12" s="97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91" t="s">
        <v>32</v>
      </c>
      <c r="B13" s="91"/>
      <c r="C13" s="91"/>
      <c r="F13" s="92" t="s">
        <v>27</v>
      </c>
      <c r="G13" s="92"/>
      <c r="H13" s="92"/>
      <c r="I13" s="92"/>
      <c r="J13" s="92"/>
      <c r="K13" s="92"/>
      <c r="L13" s="92"/>
      <c r="M13" s="38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2019-07-23T07:23:30Z</cp:lastPrinted>
  <dcterms:created xsi:type="dcterms:W3CDTF">2009-08-31T06:54:15Z</dcterms:created>
  <dcterms:modified xsi:type="dcterms:W3CDTF">2021-05-20T09:26:58Z</dcterms:modified>
  <cp:category/>
  <cp:version/>
  <cp:contentType/>
  <cp:contentStatus/>
</cp:coreProperties>
</file>