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<sst xmlns="http://schemas.openxmlformats.org/spreadsheetml/2006/main" count="68" uniqueCount="42">
  <si>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</si>
  <si>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</si>
  <si>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</si>
  <si>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</si>
  <si>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</si>
  <si>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</si>
  <si>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</si>
  <si>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</si>
  <si>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</si>
  <si>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</si>
  <si>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</si>
  <si>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</si>
  <si>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</si>
  <si>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</si>
  <si>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</si>
  <si>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</si>
  <si>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</si>
  <si>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</si>
  <si>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</si>
  <si>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</si>
  <si>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</si>
  <si>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</si>
  <si>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</si>
  <si>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</si>
  <si>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</si>
  <si>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</si>
  <si>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</si>
  <si>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</si>
  <si>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</si>
  <si>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</si>
  <si>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</si>
  <si>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</si>
  <si>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</si>
  <si>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r>
      <t>Poprzedni tydzień</t>
    </r>
    <r>
      <rPr>
        <sz val="10"/>
        <rFont val="Arial CE"/>
        <family val="2"/>
      </rPr>
      <t xml:space="preserve"> 05.04-11.04.2021 r.</t>
    </r>
  </si>
  <si>
    <t>12.04-18.04.2021 r.</t>
  </si>
  <si>
    <r>
      <t>Poprzedni miesiąc</t>
    </r>
    <r>
      <rPr>
        <sz val="10"/>
        <rFont val="Arial CE"/>
        <family val="2"/>
      </rPr>
      <t xml:space="preserve"> 08.03-14.03.2021 r.</t>
    </r>
  </si>
  <si>
    <r>
      <t xml:space="preserve">Rok 2020 </t>
    </r>
    <r>
      <rPr>
        <sz val="10"/>
        <rFont val="Arial CE"/>
        <family val="2"/>
      </rPr>
      <t xml:space="preserve"> 06.04-12.04.2020 r.</t>
    </r>
  </si>
  <si>
    <t xml:space="preserve">W drugim tygodniu kwietnia 2021 aktualna cena płacona za rzepak oz. to 1993 PLN/t. Cena ta jest o 11,1 % mniejsza jak przed tygodniem i 0,2 % większa jak przed miesiącem. W porównaniu do ceny z przed roku (2020) nastąpił wzrost o 16,3 %. Ceny produktów oleistych na giełdach światowych z 22.04.2021 r. /MATIF/ z terminem dostawy na V 2021 - 595,25 (EUR/t) za rzepak, z terminem dostawy na VIII 2021 - 509,00 (EUR/t) za rzepak. </t>
  </si>
  <si>
    <t xml:space="preserve">W Polsce średnia ważona cena skupu mleka netto (bez VAT) wg GUS w marcu 2021 r. wyniosła 150,97 PLN/100kg. </t>
  </si>
  <si>
    <t>UE (zł/t)  05.04-11.04.2021 r.</t>
  </si>
  <si>
    <t xml:space="preserve">W drugim tygodniu kwietnia br. tj. w dniach 12.04-18.04.2021 r. średnia cena pszenicy konsumpcyjnej wyniosła 930 PLN/t i była mniejsza jak przed tygodniem o 1,5 % i o 3,3 % mniejsza jak przed miesiącem. Za pszenicę paszową można było uzyskać przeciętnie cenę 980 PLN/t tj. o 1,0 % mniej jak przed tygodniem i o 0,4 % więcej jak przed miesiącem. W odniesieniu do notowań sprzed roku zboża te były odpowiednio o 14,1 % wyższe i o 19,5 % wyższe. Średnia cena żyta paszowego w badanym okresie wyniosła 718 PLN/t i była o 1,5 % mniejsza jak przed tygodniem, natomiast o 1,4 % była mniejsza jak przed miesiącem. Jednocześnie cena ziarna była o 25,7 % wyższa jak przed rokiem. Przeciętna cena jęczmienia paszowego w drugim tygodniu kwietnia 2021 r. uległa niekorzystnej zmianie - 844 PLN/t. Cena ta była o 0,6 % mniejsza jak tydzień temu i o 2,1 % większa jak miesiąc temu oraz o 30,7 % większa jak w porównywalnym okresie 2020 r. W porównaniu z poprzednim tygodniem nastąpiła korekta ceny kukurydzy. Przeciętna cena skupu tego zboża kształtowała się na poziomie 919 PLN/t, tj. o 0,1 % mniej jak tydzień wcześniej. Jednocześnie cena ziarna była o 3,5 % większa jak przed miesiącem oraz o 32,8 % wyższa jak rok wcześniej (2020). </t>
  </si>
  <si>
    <t>W dniach 12.04-18.04.2021 r. na krajowym rynku średnia cena żywca wieprzowego wyniosła 5,29 PLN/kg i była taka sama jak przed tygodniem i o 0,6 % wyższa jak przed miesiącem. W odniesieniu do notowań sprzed roku średnia cena żywca była o 14,7 % mniejsza. Za żywiec wołowy płacono w skupie średnio 7,04 PLN/kg, było to o 5,5 % więcej jak miesiąc wcześniej i o 20,5 % więcej jak przed rokiem. Średnia cena drobiu wyniosła 3,73 PLN/kg i była mniejsza jak przed tygodniem o 0,3 % i o 3,3 % większa jak przed miesiącem. W odniesieniu do notowań sprzed roku cena ta uległa zmianie i była większa o 19,2 %.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</si>
</sst>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3" t="s">
        <v>26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</row>
    <row r="2" spans="1:14" ht="23.25" customHeight="1">
      <c r="A2" s="69" t="s">
        <v>16</v>
      </c>
      <c r="B2" s="71" t="s">
        <v>4</v>
      </c>
      <c r="C2" s="71"/>
      <c r="D2" s="71"/>
      <c r="E2" s="71"/>
      <c r="F2" s="71"/>
      <c r="G2" s="71"/>
      <c r="H2" s="20" t="s">
        <v>7</v>
      </c>
      <c r="I2" s="68" t="s">
        <v>25</v>
      </c>
      <c r="J2" s="68"/>
      <c r="K2" s="68"/>
      <c r="L2" s="59" t="s">
        <v>13</v>
      </c>
      <c r="M2" s="59"/>
      <c r="N2" s="3"/>
    </row>
    <row r="3" spans="1:15" ht="39" customHeight="1">
      <c r="A3" s="70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31</v>
      </c>
      <c r="L3" s="90" t="s">
        <v>6</v>
      </c>
      <c r="M3" s="90"/>
      <c r="N3" s="4"/>
      <c r="O3" s="1"/>
    </row>
    <row r="4" spans="1:14" ht="30" customHeight="1">
      <c r="A4" s="16" t="s">
        <v>34</v>
      </c>
      <c r="B4" s="23">
        <v>930</v>
      </c>
      <c r="C4" s="23">
        <v>980</v>
      </c>
      <c r="D4" s="23">
        <v>718</v>
      </c>
      <c r="E4" s="23">
        <v>844</v>
      </c>
      <c r="F4" s="23">
        <v>919</v>
      </c>
      <c r="G4" s="23"/>
      <c r="H4" s="37">
        <v>1993</v>
      </c>
      <c r="I4" s="27">
        <v>5.29</v>
      </c>
      <c r="J4" s="39">
        <v>7.04</v>
      </c>
      <c r="K4" s="25">
        <v>3.73</v>
      </c>
      <c r="L4" s="72">
        <v>44256</v>
      </c>
      <c r="M4" s="88">
        <v>150.97</v>
      </c>
      <c r="N4" s="3"/>
    </row>
    <row r="5" spans="1:14" ht="29.25" customHeight="1">
      <c r="A5" s="15" t="s">
        <v>33</v>
      </c>
      <c r="B5" s="49">
        <v>944</v>
      </c>
      <c r="C5" s="49">
        <v>990</v>
      </c>
      <c r="D5" s="49">
        <v>729</v>
      </c>
      <c r="E5" s="49">
        <v>849</v>
      </c>
      <c r="F5" s="49">
        <v>920</v>
      </c>
      <c r="G5" s="49"/>
      <c r="H5" s="48">
        <v>2243</v>
      </c>
      <c r="I5" s="47">
        <v>5.29</v>
      </c>
      <c r="J5" s="47">
        <v>6.87</v>
      </c>
      <c r="K5" s="50">
        <v>3.74</v>
      </c>
      <c r="L5" s="73"/>
      <c r="M5" s="89"/>
      <c r="N5" s="3"/>
    </row>
    <row r="6" spans="1:14" ht="30" customHeight="1">
      <c r="A6" s="15" t="s">
        <v>35</v>
      </c>
      <c r="B6" s="49">
        <v>962</v>
      </c>
      <c r="C6" s="49">
        <v>976</v>
      </c>
      <c r="D6" s="49">
        <v>728</v>
      </c>
      <c r="E6" s="49">
        <v>827</v>
      </c>
      <c r="F6" s="49">
        <v>888</v>
      </c>
      <c r="G6" s="49"/>
      <c r="H6" s="48">
        <v>1990</v>
      </c>
      <c r="I6" s="47">
        <v>5.26</v>
      </c>
      <c r="J6" s="47">
        <v>6.67</v>
      </c>
      <c r="K6" s="50">
        <v>3.61</v>
      </c>
      <c r="L6" s="34">
        <v>44228</v>
      </c>
      <c r="M6" s="35">
        <v>148.45</v>
      </c>
      <c r="N6" s="3"/>
    </row>
    <row r="7" spans="1:14" ht="30" customHeight="1">
      <c r="A7" s="8" t="s">
        <v>36</v>
      </c>
      <c r="B7" s="51">
        <v>815</v>
      </c>
      <c r="C7" s="51">
        <v>820</v>
      </c>
      <c r="D7" s="51">
        <v>571</v>
      </c>
      <c r="E7" s="51">
        <v>646</v>
      </c>
      <c r="F7" s="51">
        <v>692</v>
      </c>
      <c r="G7" s="51"/>
      <c r="H7" s="55">
        <v>1714</v>
      </c>
      <c r="I7" s="53">
        <v>6.2</v>
      </c>
      <c r="J7" s="54">
        <v>5.84</v>
      </c>
      <c r="K7" s="52">
        <v>3.13</v>
      </c>
      <c r="L7" s="34">
        <v>43891</v>
      </c>
      <c r="M7" s="36">
        <v>137.98</v>
      </c>
      <c r="N7" s="3"/>
    </row>
    <row r="8" spans="1:14" ht="30" customHeight="1">
      <c r="A8" s="8" t="s">
        <v>23</v>
      </c>
      <c r="B8" s="28">
        <f aca="true" t="shared" si="0" ref="B8:K8">((B$4/B$5)*100)-100</f>
        <v>-1.4830508474576192</v>
      </c>
      <c r="C8" s="28">
        <f t="shared" si="0"/>
        <v>-1.0101010101010104</v>
      </c>
      <c r="D8" s="28">
        <f t="shared" si="0"/>
        <v>-1.5089163237311425</v>
      </c>
      <c r="E8" s="28">
        <f t="shared" si="0"/>
        <v>-0.5889281507656108</v>
      </c>
      <c r="F8" s="28">
        <f t="shared" si="0"/>
        <v>-0.10869565217392108</v>
      </c>
      <c r="G8" s="28" t="e">
        <f t="shared" si="0"/>
        <v>#DIV/0!</v>
      </c>
      <c r="H8" s="29">
        <f t="shared" si="0"/>
        <v>-11.14578689255461</v>
      </c>
      <c r="I8" s="30">
        <f t="shared" si="0"/>
        <v>0</v>
      </c>
      <c r="J8" s="30">
        <f t="shared" si="0"/>
        <v>2.4745269286754024</v>
      </c>
      <c r="K8" s="30">
        <f t="shared" si="0"/>
        <v>-0.26737967914438343</v>
      </c>
      <c r="L8" s="93" t="s">
        <v>8</v>
      </c>
      <c r="M8" s="94"/>
      <c r="N8" s="3"/>
    </row>
    <row r="9" spans="1:14" ht="30" customHeight="1">
      <c r="A9" s="8" t="s">
        <v>28</v>
      </c>
      <c r="B9" s="28">
        <f aca="true" t="shared" si="1" ref="B9:K9">((B$4/B$6)*100)-100</f>
        <v>-3.326403326403323</v>
      </c>
      <c r="C9" s="28">
        <f t="shared" si="1"/>
        <v>0.4098360655737707</v>
      </c>
      <c r="D9" s="28">
        <f t="shared" si="1"/>
        <v>-1.3736263736263652</v>
      </c>
      <c r="E9" s="28">
        <f t="shared" si="1"/>
        <v>2.055622732769052</v>
      </c>
      <c r="F9" s="28">
        <f t="shared" si="1"/>
        <v>3.490990990990994</v>
      </c>
      <c r="G9" s="28" t="e">
        <f t="shared" si="1"/>
        <v>#DIV/0!</v>
      </c>
      <c r="H9" s="29">
        <f t="shared" si="1"/>
        <v>0.15075376884421132</v>
      </c>
      <c r="I9" s="30">
        <f t="shared" si="1"/>
        <v>0.5703422053231861</v>
      </c>
      <c r="J9" s="30">
        <f t="shared" si="1"/>
        <v>5.547226386806599</v>
      </c>
      <c r="K9" s="30">
        <f t="shared" si="1"/>
        <v>3.324099722991704</v>
      </c>
      <c r="L9" s="86">
        <f>((M$4/M$6)*100)-100</f>
        <v>1.6975412596834047</v>
      </c>
      <c r="M9" s="87"/>
      <c r="N9" s="3"/>
    </row>
    <row r="10" spans="1:14" ht="30" customHeight="1">
      <c r="A10" s="8" t="s">
        <v>29</v>
      </c>
      <c r="B10" s="42">
        <f aca="true" t="shared" si="2" ref="B10:K10">((B$4/B$7)*100)-100</f>
        <v>14.110429447852766</v>
      </c>
      <c r="C10" s="42">
        <f t="shared" si="2"/>
        <v>19.51219512195121</v>
      </c>
      <c r="D10" s="42">
        <f t="shared" si="2"/>
        <v>25.744308231173378</v>
      </c>
      <c r="E10" s="42">
        <f t="shared" si="2"/>
        <v>30.650154798761605</v>
      </c>
      <c r="F10" s="42">
        <f t="shared" si="2"/>
        <v>32.80346820809248</v>
      </c>
      <c r="G10" s="28" t="e">
        <f t="shared" si="2"/>
        <v>#DIV/0!</v>
      </c>
      <c r="H10" s="29">
        <f t="shared" si="2"/>
        <v>16.277712952158694</v>
      </c>
      <c r="I10" s="30">
        <f t="shared" si="2"/>
        <v>-14.677419354838719</v>
      </c>
      <c r="J10" s="43">
        <f t="shared" si="2"/>
        <v>20.54794520547945</v>
      </c>
      <c r="K10" s="30">
        <f t="shared" si="2"/>
        <v>19.16932907348243</v>
      </c>
      <c r="L10" s="86">
        <f>((M$4/M$7)*100)-100</f>
        <v>9.41440788520076</v>
      </c>
      <c r="M10" s="87"/>
      <c r="N10" s="3"/>
    </row>
    <row r="11" spans="1:14" ht="30" customHeight="1">
      <c r="A11" s="8" t="s">
        <v>39</v>
      </c>
      <c r="B11" s="44">
        <v>947</v>
      </c>
      <c r="C11" s="44">
        <v>980</v>
      </c>
      <c r="D11" s="45" t="s">
        <v>18</v>
      </c>
      <c r="E11" s="44">
        <v>889</v>
      </c>
      <c r="F11" s="44">
        <v>947</v>
      </c>
      <c r="G11" s="23" t="s">
        <v>18</v>
      </c>
      <c r="H11" s="26" t="s">
        <v>18</v>
      </c>
      <c r="I11" s="31" t="s">
        <v>18</v>
      </c>
      <c r="J11" s="31" t="s">
        <v>18</v>
      </c>
      <c r="K11" s="31" t="s">
        <v>18</v>
      </c>
      <c r="L11" s="65" t="s">
        <v>18</v>
      </c>
      <c r="M11" s="66"/>
      <c r="N11" s="3"/>
    </row>
    <row r="12" spans="1:11" ht="12" customHeight="1">
      <c r="A12" s="62" t="s">
        <v>32</v>
      </c>
      <c r="B12" s="62"/>
      <c r="K12" t="s">
        <v>25</v>
      </c>
    </row>
    <row r="13" spans="1:13" ht="14.25" customHeight="1" thickBo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5" ht="105" customHeight="1">
      <c r="A14" s="60" t="s">
        <v>30</v>
      </c>
      <c r="B14" s="80" t="s">
        <v>40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O14" s="10"/>
    </row>
    <row r="15" spans="1:15" ht="21" customHeight="1" thickBot="1">
      <c r="A15" s="61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O15" s="9"/>
    </row>
    <row r="16" spans="1:15" ht="48.75" customHeight="1">
      <c r="A16" s="60" t="s">
        <v>21</v>
      </c>
      <c r="B16" s="80" t="s">
        <v>41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11"/>
    </row>
    <row r="17" spans="1:15" ht="21.75" customHeight="1" thickBot="1">
      <c r="A17" s="61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9"/>
    </row>
    <row r="18" spans="1:15" ht="43.5" customHeight="1">
      <c r="A18" s="74" t="s">
        <v>20</v>
      </c>
      <c r="B18" s="76" t="s">
        <v>37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O18" s="9"/>
    </row>
    <row r="19" spans="1:15" ht="23.25" customHeight="1" thickBot="1">
      <c r="A19" s="75"/>
      <c r="B19" s="78" t="s">
        <v>38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9.5" customHeight="1">
      <c r="A3" s="69" t="s">
        <v>16</v>
      </c>
      <c r="B3" s="71" t="s">
        <v>4</v>
      </c>
      <c r="C3" s="71"/>
      <c r="D3" s="71"/>
      <c r="E3" s="71"/>
      <c r="F3" s="71"/>
      <c r="G3" s="71"/>
      <c r="H3" s="68" t="s">
        <v>5</v>
      </c>
      <c r="I3" s="68"/>
      <c r="J3" s="68"/>
      <c r="K3" s="59" t="s">
        <v>13</v>
      </c>
      <c r="L3" s="59"/>
    </row>
    <row r="4" spans="1:12" ht="35.25" customHeight="1">
      <c r="A4" s="70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90" t="s">
        <v>6</v>
      </c>
      <c r="L4" s="90"/>
    </row>
    <row r="5" spans="1:12" ht="30" customHeight="1">
      <c r="A5" s="16" t="s">
        <v>34</v>
      </c>
      <c r="B5" s="46">
        <v>957</v>
      </c>
      <c r="C5" s="46">
        <v>987</v>
      </c>
      <c r="D5" s="46">
        <v>720</v>
      </c>
      <c r="E5" s="46">
        <v>859</v>
      </c>
      <c r="F5" s="46">
        <v>918</v>
      </c>
      <c r="G5" s="23"/>
      <c r="H5" s="24">
        <v>5.29</v>
      </c>
      <c r="I5" s="39">
        <v>6.04</v>
      </c>
      <c r="J5" s="25">
        <v>3.74</v>
      </c>
      <c r="K5" s="72">
        <v>44256</v>
      </c>
      <c r="L5" s="88">
        <v>155.01</v>
      </c>
    </row>
    <row r="6" spans="1:12" ht="30" customHeight="1">
      <c r="A6" s="15" t="s">
        <v>33</v>
      </c>
      <c r="B6" s="46">
        <v>967</v>
      </c>
      <c r="C6" s="46">
        <v>997</v>
      </c>
      <c r="D6" s="46">
        <v>734</v>
      </c>
      <c r="E6" s="46">
        <v>856</v>
      </c>
      <c r="F6" s="46">
        <v>920</v>
      </c>
      <c r="G6" s="49"/>
      <c r="H6" s="24">
        <v>5.33</v>
      </c>
      <c r="I6" s="47">
        <v>5.87</v>
      </c>
      <c r="J6" s="50">
        <v>3.76</v>
      </c>
      <c r="K6" s="73"/>
      <c r="L6" s="89"/>
    </row>
    <row r="7" spans="1:12" ht="30" customHeight="1">
      <c r="A7" s="15" t="s">
        <v>35</v>
      </c>
      <c r="B7" s="49">
        <v>963</v>
      </c>
      <c r="C7" s="49">
        <v>985</v>
      </c>
      <c r="D7" s="49">
        <v>734</v>
      </c>
      <c r="E7" s="49">
        <v>841</v>
      </c>
      <c r="F7" s="49">
        <v>898</v>
      </c>
      <c r="G7" s="49"/>
      <c r="H7" s="24">
        <v>5.2</v>
      </c>
      <c r="I7" s="47">
        <v>5.83</v>
      </c>
      <c r="J7" s="50">
        <v>3.65</v>
      </c>
      <c r="K7" s="34">
        <v>44228</v>
      </c>
      <c r="L7" s="35">
        <v>150.97</v>
      </c>
    </row>
    <row r="8" spans="1:12" ht="28.5" customHeight="1">
      <c r="A8" s="8" t="s">
        <v>36</v>
      </c>
      <c r="B8" s="56">
        <v>801</v>
      </c>
      <c r="C8" s="56">
        <v>826</v>
      </c>
      <c r="D8" s="56">
        <v>573</v>
      </c>
      <c r="E8" s="56">
        <v>642</v>
      </c>
      <c r="F8" s="56">
        <v>698</v>
      </c>
      <c r="G8" s="56"/>
      <c r="H8" s="24">
        <v>6.21</v>
      </c>
      <c r="I8" s="24">
        <v>5.4</v>
      </c>
      <c r="J8" s="57">
        <v>3.11</v>
      </c>
      <c r="K8" s="34">
        <v>43891</v>
      </c>
      <c r="L8" s="58">
        <v>141.44</v>
      </c>
    </row>
    <row r="9" spans="1:12" ht="30" customHeight="1">
      <c r="A9" s="8" t="s">
        <v>23</v>
      </c>
      <c r="B9" s="32">
        <f aca="true" t="shared" si="0" ref="B9:J9">((B$5/B$6)*100)-100</f>
        <v>-1.0341261633919316</v>
      </c>
      <c r="C9" s="32">
        <f t="shared" si="0"/>
        <v>-1.003009027081248</v>
      </c>
      <c r="D9" s="32">
        <f t="shared" si="0"/>
        <v>-1.9073569482288804</v>
      </c>
      <c r="E9" s="32">
        <f t="shared" si="0"/>
        <v>0.3504672897196315</v>
      </c>
      <c r="F9" s="32">
        <f t="shared" si="0"/>
        <v>-0.21739130434782794</v>
      </c>
      <c r="G9" s="32" t="e">
        <f t="shared" si="0"/>
        <v>#DIV/0!</v>
      </c>
      <c r="H9" s="33">
        <f t="shared" si="0"/>
        <v>-0.7504690431519663</v>
      </c>
      <c r="I9" s="33">
        <f t="shared" si="0"/>
        <v>2.8960817717206027</v>
      </c>
      <c r="J9" s="33">
        <f t="shared" si="0"/>
        <v>-0.5319148936170137</v>
      </c>
      <c r="K9" s="95" t="s">
        <v>8</v>
      </c>
      <c r="L9" s="96"/>
    </row>
    <row r="10" spans="1:12" ht="30" customHeight="1">
      <c r="A10" s="8" t="s">
        <v>24</v>
      </c>
      <c r="B10" s="32">
        <f aca="true" t="shared" si="1" ref="B10:J10">((B$5/B$7)*100)-100</f>
        <v>-0.6230529595015639</v>
      </c>
      <c r="C10" s="32">
        <f t="shared" si="1"/>
        <v>0.20304568527917866</v>
      </c>
      <c r="D10" s="32">
        <f t="shared" si="1"/>
        <v>-1.9073569482288804</v>
      </c>
      <c r="E10" s="32">
        <f t="shared" si="1"/>
        <v>2.140309155766957</v>
      </c>
      <c r="F10" s="32">
        <f t="shared" si="1"/>
        <v>2.227171492204903</v>
      </c>
      <c r="G10" s="32" t="e">
        <f t="shared" si="1"/>
        <v>#DIV/0!</v>
      </c>
      <c r="H10" s="33">
        <f t="shared" si="1"/>
        <v>1.7307692307692264</v>
      </c>
      <c r="I10" s="33">
        <f t="shared" si="1"/>
        <v>3.6020583190394575</v>
      </c>
      <c r="J10" s="33">
        <f t="shared" si="1"/>
        <v>2.465753424657535</v>
      </c>
      <c r="K10" s="100">
        <f>((L$5/L$7)*100)-100</f>
        <v>2.676028350003307</v>
      </c>
      <c r="L10" s="101"/>
    </row>
    <row r="11" spans="1:12" ht="30" customHeight="1">
      <c r="A11" s="8" t="s">
        <v>15</v>
      </c>
      <c r="B11" s="40">
        <f>((B$5/B$8)*100)-100</f>
        <v>19.475655430711612</v>
      </c>
      <c r="C11" s="40">
        <f aca="true" t="shared" si="2" ref="C11:J11">((C$5/C$8)*100)-100</f>
        <v>19.491525423728802</v>
      </c>
      <c r="D11" s="40">
        <f>((D$5/D$8)*100)-100</f>
        <v>25.6544502617801</v>
      </c>
      <c r="E11" s="40">
        <f t="shared" si="2"/>
        <v>33.80062305295951</v>
      </c>
      <c r="F11" s="40">
        <f t="shared" si="2"/>
        <v>31.51862464183381</v>
      </c>
      <c r="G11" s="32" t="e">
        <f t="shared" si="2"/>
        <v>#DIV/0!</v>
      </c>
      <c r="H11" s="33">
        <f t="shared" si="2"/>
        <v>-14.81481481481481</v>
      </c>
      <c r="I11" s="41">
        <f t="shared" si="2"/>
        <v>11.851851851851848</v>
      </c>
      <c r="J11" s="33">
        <f t="shared" si="2"/>
        <v>20.257234726688125</v>
      </c>
      <c r="K11" s="102">
        <f>((L$5/L$8)*100)-100</f>
        <v>9.594174208144793</v>
      </c>
      <c r="L11" s="102"/>
    </row>
    <row r="12" spans="1:13" s="2" customFormat="1" ht="18.75" customHeight="1">
      <c r="A12" s="103" t="s">
        <v>14</v>
      </c>
      <c r="B12" s="103"/>
      <c r="C12" s="10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7" t="s">
        <v>32</v>
      </c>
      <c r="B13" s="97"/>
      <c r="C13" s="97"/>
      <c r="F13" s="98" t="s">
        <v>27</v>
      </c>
      <c r="G13" s="98"/>
      <c r="H13" s="98"/>
      <c r="I13" s="98"/>
      <c r="J13" s="98"/>
      <c r="K13" s="98"/>
      <c r="L13" s="98"/>
      <c r="M13" s="38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2021-04-23T10:44:00Z</dcterms:modified>
  <cp:category/>
  <cp:version/>
  <cp:contentType/>
  <cp:contentStatus/>
</cp:coreProperties>
</file>