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490" windowHeight="748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<sst xmlns="http://schemas.openxmlformats.org/spreadsheetml/2006/main" count="68" uniqueCount="42">
  <si>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</si>
  <si>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</si>
  <si>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</si>
  <si>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</si>
  <si>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</si>
  <si>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</si>
  <si>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</si>
  <si>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</si>
  <si>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</si>
  <si>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</si>
  <si>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</si>
  <si>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</si>
  <si>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</si>
  <si>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</si>
  <si>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</si>
  <si>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</si>
  <si>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</si>
  <si>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</si>
  <si>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</si>
  <si>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</si>
  <si>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</si>
  <si>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</si>
  <si>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</si>
  <si>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</si>
  <si>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</si>
  <si>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</si>
  <si>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</si>
  <si>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</si>
  <si>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</si>
  <si>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</si>
  <si>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</si>
  <si>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</si>
  <si>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</si>
  <si>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ważona cena skupu mleka netto (bez VAT) wg GUS w lutym 2021 r. wyniosła 148,45 PLN/100kg. </t>
  </si>
  <si>
    <r>
      <t>Poprzedni tydzień</t>
    </r>
    <r>
      <rPr>
        <sz val="10"/>
        <rFont val="Arial CE"/>
        <family val="2"/>
      </rPr>
      <t xml:space="preserve"> 15.03-21.03.2021 r.</t>
    </r>
  </si>
  <si>
    <t>22.03-28.03.2021 r.</t>
  </si>
  <si>
    <r>
      <t>Poprzedni miesiąc</t>
    </r>
    <r>
      <rPr>
        <sz val="10"/>
        <rFont val="Arial CE"/>
        <family val="2"/>
      </rPr>
      <t xml:space="preserve"> 15.02-21.02.2021 r.</t>
    </r>
  </si>
  <si>
    <r>
      <t xml:space="preserve">Rok 2020 </t>
    </r>
    <r>
      <rPr>
        <sz val="10"/>
        <rFont val="Arial CE"/>
        <family val="2"/>
      </rPr>
      <t xml:space="preserve"> 16.03-22.03.2020 r.</t>
    </r>
  </si>
  <si>
    <t>UE (zł/t)  15.03-21.03.2021 r.</t>
  </si>
  <si>
    <t xml:space="preserve">W czwartym tygodniu marca 2021 aktualna cena płacona za rzepak oz. to 2127 PLN/t. Cena ta jest o 1,4 % większa jak przed tygodniem i 16,4 % większa jak przed miesiącem. W porównaniu do ceny z przed roku (2020) nastąpił wzrost o 25,9 %. Ceny produktów oleistych na giełdach światowych z 01.04.2021 r. /MATIF/ z terminem dostawy na V 2021 - 514,00 (EUR/t) za rzepak, z terminem dostawy na VIII 2021 - 452,75 (EUR/t) za rzepak. </t>
  </si>
  <si>
    <t xml:space="preserve">W czwartym tygodniu marca br. tj. w dniach 22.03-28.03.2021 r. średnia cena pszenicy konsumpcyjnej wyniosła 954 PLN/t i była większa jak przed tygodniem o 0,4 % i o 2,0 % większa jak przed miesiącem. Za pszenicę paszową można było uzyskać przeciętnie cenę 972 PLN/t tj. o 0,5 % mniej jak przed tygodniem i o 3,1 % więcej jak przed miesiącem. W odniesieniu do notowań sprzed roku zboża te były odpowiednio o 26,0 % wyższe i o 24,1 % wyższe. Średnia cena żyta paszowego w badanym okresie wyniosła 725 PLN/t i była o 0,4 % większa jak przed tygodniem, natomiast o 3,0 % była większa jak przed miesiącem. Jednocześnie cena ziarna była o 27,4 % wyższa jak przed rokiem. Przeciętna cena jęczmienia paszowego w czwartym tygodniu marca 2021 r. uległa korzystnej zmianie - 839 PLN/t. Cena ta była o 1,8 % większa jak tydzień temu i o 6,3 % większa jak miesiąc temu oraz o 25,0 % większa jak w porównywalnym okresie 2020 r. W porównaniu z poprzednim tygodniem nastąpiła korekta ceny kukurydzy. Przeciętna cena skupu tego zboża kształtowała się na poziomie 894 PLN/t, tj. i była taka sama jak tydzień wcześniej. Jednocześnie cena ziarna była o 3,4 % większa jak przed miesiącem oraz o 32,6 % wyższa jak rok wcześniej (2020). </t>
  </si>
  <si>
    <t>W dniach 22.03-28.03.2021 r. na krajowym rynku średnia cena żywca wieprzowego wyniosła 5,36 PLN/kg i była o 1,3 % mniejsza jak przed tygodniem i o 23,8 % większa jak przed miesiącem. W odniesieniu do notowań sprzed roku średnia cena żywca była o 14,2 % mniejsza. Za żywiec wołowy płacono w skupie średnio 6,77 PLN/kg, było to o 0,7 % mniej jak miesiąc wcześniej i o 13,4 % więcej jak przed rokiem. Średnia cena drobiu wyniosła 3,65 PLN/kg i była większa jak przed tygodniem o 0,3 % i o 4,9 % większa jak przed miesiącem. W odniesieniu do notowań sprzed roku cena ta uległa zmianie i była większa o 5,2 %.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</si>
</sst>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NumberFormat="1" applyFont="1" applyBorder="1" applyAlignment="1">
      <alignment horizontal="left" vertical="top" wrapText="1"/>
    </xf>
    <xf numFmtId="0" fontId="1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83" t="s">
        <v>26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</row>
    <row r="2" spans="1:14" ht="23.25" customHeight="1">
      <c r="A2" s="89" t="s">
        <v>16</v>
      </c>
      <c r="B2" s="91" t="s">
        <v>4</v>
      </c>
      <c r="C2" s="91"/>
      <c r="D2" s="91"/>
      <c r="E2" s="91"/>
      <c r="F2" s="91"/>
      <c r="G2" s="91"/>
      <c r="H2" s="20" t="s">
        <v>7</v>
      </c>
      <c r="I2" s="88" t="s">
        <v>25</v>
      </c>
      <c r="J2" s="88"/>
      <c r="K2" s="88"/>
      <c r="L2" s="81" t="s">
        <v>13</v>
      </c>
      <c r="M2" s="81"/>
      <c r="N2" s="3"/>
    </row>
    <row r="3" spans="1:15" ht="39" customHeight="1">
      <c r="A3" s="90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62" t="s">
        <v>6</v>
      </c>
      <c r="M3" s="62"/>
      <c r="N3" s="4"/>
      <c r="O3" s="1"/>
    </row>
    <row r="4" spans="1:14" ht="30" customHeight="1">
      <c r="A4" s="16" t="s">
        <v>35</v>
      </c>
      <c r="B4" s="23">
        <v>954</v>
      </c>
      <c r="C4" s="23">
        <v>972</v>
      </c>
      <c r="D4" s="23">
        <v>725</v>
      </c>
      <c r="E4" s="23">
        <v>839</v>
      </c>
      <c r="F4" s="23">
        <v>894</v>
      </c>
      <c r="G4" s="23"/>
      <c r="H4" s="37">
        <v>2127</v>
      </c>
      <c r="I4" s="27">
        <v>5.36</v>
      </c>
      <c r="J4" s="43">
        <v>6.77</v>
      </c>
      <c r="K4" s="25">
        <v>3.65</v>
      </c>
      <c r="L4" s="92">
        <v>44228</v>
      </c>
      <c r="M4" s="60">
        <v>148.45</v>
      </c>
      <c r="N4" s="3"/>
    </row>
    <row r="5" spans="1:14" ht="29.25" customHeight="1">
      <c r="A5" s="15" t="s">
        <v>34</v>
      </c>
      <c r="B5" s="44">
        <v>950</v>
      </c>
      <c r="C5" s="44">
        <v>977</v>
      </c>
      <c r="D5" s="44">
        <v>722</v>
      </c>
      <c r="E5" s="44">
        <v>824</v>
      </c>
      <c r="F5" s="44">
        <v>894</v>
      </c>
      <c r="G5" s="44"/>
      <c r="H5" s="42">
        <v>2097</v>
      </c>
      <c r="I5" s="45">
        <v>5.43</v>
      </c>
      <c r="J5" s="45">
        <v>6.69</v>
      </c>
      <c r="K5" s="46">
        <v>3.64</v>
      </c>
      <c r="L5" s="93"/>
      <c r="M5" s="61"/>
      <c r="N5" s="3"/>
    </row>
    <row r="6" spans="1:14" ht="30" customHeight="1">
      <c r="A6" s="15" t="s">
        <v>36</v>
      </c>
      <c r="B6" s="44">
        <v>935</v>
      </c>
      <c r="C6" s="44">
        <v>943</v>
      </c>
      <c r="D6" s="44">
        <v>704</v>
      </c>
      <c r="E6" s="44">
        <v>789</v>
      </c>
      <c r="F6" s="44">
        <v>865</v>
      </c>
      <c r="G6" s="44"/>
      <c r="H6" s="42">
        <v>1827</v>
      </c>
      <c r="I6" s="45">
        <v>4.33</v>
      </c>
      <c r="J6" s="45">
        <v>6.82</v>
      </c>
      <c r="K6" s="46">
        <v>3.48</v>
      </c>
      <c r="L6" s="34">
        <v>44197</v>
      </c>
      <c r="M6" s="35">
        <v>149.29</v>
      </c>
      <c r="N6" s="3"/>
    </row>
    <row r="7" spans="1:14" ht="30" customHeight="1">
      <c r="A7" s="8" t="s">
        <v>37</v>
      </c>
      <c r="B7" s="49">
        <v>757</v>
      </c>
      <c r="C7" s="49">
        <v>783</v>
      </c>
      <c r="D7" s="49">
        <v>569</v>
      </c>
      <c r="E7" s="49">
        <v>671</v>
      </c>
      <c r="F7" s="49">
        <v>674</v>
      </c>
      <c r="G7" s="49"/>
      <c r="H7" s="53">
        <v>1689</v>
      </c>
      <c r="I7" s="51">
        <v>6.25</v>
      </c>
      <c r="J7" s="52">
        <v>5.97</v>
      </c>
      <c r="K7" s="50">
        <v>3.47</v>
      </c>
      <c r="L7" s="34">
        <v>43862</v>
      </c>
      <c r="M7" s="36">
        <v>139.15</v>
      </c>
      <c r="N7" s="3"/>
    </row>
    <row r="8" spans="1:14" ht="30" customHeight="1">
      <c r="A8" s="8" t="s">
        <v>23</v>
      </c>
      <c r="B8" s="28">
        <f aca="true" t="shared" si="0" ref="B8:K8">((B$4/B$5)*100)-100</f>
        <v>0.4210526315789451</v>
      </c>
      <c r="C8" s="28">
        <f t="shared" si="0"/>
        <v>-0.5117707267144311</v>
      </c>
      <c r="D8" s="28">
        <f t="shared" si="0"/>
        <v>0.4155124653739648</v>
      </c>
      <c r="E8" s="28">
        <f t="shared" si="0"/>
        <v>1.8203883495145732</v>
      </c>
      <c r="F8" s="28">
        <f t="shared" si="0"/>
        <v>0</v>
      </c>
      <c r="G8" s="28" t="e">
        <f t="shared" si="0"/>
        <v>#DIV/0!</v>
      </c>
      <c r="H8" s="29">
        <f t="shared" si="0"/>
        <v>1.430615164520745</v>
      </c>
      <c r="I8" s="30">
        <f t="shared" si="0"/>
        <v>-1.2891344383056946</v>
      </c>
      <c r="J8" s="30">
        <f t="shared" si="0"/>
        <v>1.1958146487294385</v>
      </c>
      <c r="K8" s="30">
        <f t="shared" si="0"/>
        <v>0.2747252747252702</v>
      </c>
      <c r="L8" s="65" t="s">
        <v>8</v>
      </c>
      <c r="M8" s="66"/>
      <c r="N8" s="3"/>
    </row>
    <row r="9" spans="1:14" ht="30" customHeight="1">
      <c r="A9" s="8" t="s">
        <v>28</v>
      </c>
      <c r="B9" s="28">
        <f aca="true" t="shared" si="1" ref="B9:K9">((B$4/B$6)*100)-100</f>
        <v>2.0320855614973254</v>
      </c>
      <c r="C9" s="28">
        <f t="shared" si="1"/>
        <v>3.07529162248143</v>
      </c>
      <c r="D9" s="28">
        <f t="shared" si="1"/>
        <v>2.9829545454545467</v>
      </c>
      <c r="E9" s="28">
        <f t="shared" si="1"/>
        <v>6.337135614702149</v>
      </c>
      <c r="F9" s="28">
        <f t="shared" si="1"/>
        <v>3.352601156069369</v>
      </c>
      <c r="G9" s="28" t="e">
        <f t="shared" si="1"/>
        <v>#DIV/0!</v>
      </c>
      <c r="H9" s="29">
        <f t="shared" si="1"/>
        <v>16.420361247947454</v>
      </c>
      <c r="I9" s="30">
        <f t="shared" si="1"/>
        <v>23.787528868360283</v>
      </c>
      <c r="J9" s="30">
        <f t="shared" si="1"/>
        <v>-0.7331378299120388</v>
      </c>
      <c r="K9" s="30">
        <f t="shared" si="1"/>
        <v>4.885057471264375</v>
      </c>
      <c r="L9" s="58">
        <f>((M$4/M$6)*100)-100</f>
        <v>-0.5626632728247074</v>
      </c>
      <c r="M9" s="59"/>
      <c r="N9" s="3"/>
    </row>
    <row r="10" spans="1:14" ht="30" customHeight="1">
      <c r="A10" s="8" t="s">
        <v>29</v>
      </c>
      <c r="B10" s="56">
        <f aca="true" t="shared" si="2" ref="B10:K10">((B$4/B$7)*100)-100</f>
        <v>26.02377807133422</v>
      </c>
      <c r="C10" s="56">
        <f t="shared" si="2"/>
        <v>24.13793103448276</v>
      </c>
      <c r="D10" s="56">
        <f t="shared" si="2"/>
        <v>27.41652021089631</v>
      </c>
      <c r="E10" s="56">
        <f t="shared" si="2"/>
        <v>25.037257824143083</v>
      </c>
      <c r="F10" s="56">
        <f t="shared" si="2"/>
        <v>32.64094955489614</v>
      </c>
      <c r="G10" s="28" t="e">
        <f t="shared" si="2"/>
        <v>#DIV/0!</v>
      </c>
      <c r="H10" s="29">
        <f t="shared" si="2"/>
        <v>25.932504440497326</v>
      </c>
      <c r="I10" s="30">
        <f t="shared" si="2"/>
        <v>-14.239999999999995</v>
      </c>
      <c r="J10" s="57">
        <f t="shared" si="2"/>
        <v>13.400335008375208</v>
      </c>
      <c r="K10" s="30">
        <f t="shared" si="2"/>
        <v>5.187319884726222</v>
      </c>
      <c r="L10" s="58">
        <f>((M$4/M$7)*100)-100</f>
        <v>6.6834351419331455</v>
      </c>
      <c r="M10" s="59"/>
      <c r="N10" s="3"/>
    </row>
    <row r="11" spans="1:14" ht="30" customHeight="1">
      <c r="A11" s="8" t="s">
        <v>38</v>
      </c>
      <c r="B11" s="38">
        <v>973</v>
      </c>
      <c r="C11" s="38">
        <v>989</v>
      </c>
      <c r="D11" s="39" t="s">
        <v>18</v>
      </c>
      <c r="E11" s="38">
        <v>899</v>
      </c>
      <c r="F11" s="38">
        <v>982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85" t="s">
        <v>18</v>
      </c>
      <c r="M11" s="86"/>
      <c r="N11" s="3"/>
    </row>
    <row r="12" spans="1:11" ht="12" customHeight="1">
      <c r="A12" s="82" t="s">
        <v>32</v>
      </c>
      <c r="B12" s="82"/>
      <c r="K12" t="s">
        <v>25</v>
      </c>
    </row>
    <row r="13" spans="1:13" ht="14.25" customHeight="1" thickBo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5" ht="105" customHeight="1">
      <c r="A14" s="73" t="s">
        <v>30</v>
      </c>
      <c r="B14" s="75" t="s">
        <v>40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O14" s="10"/>
    </row>
    <row r="15" spans="1:15" ht="21" customHeight="1" thickBot="1">
      <c r="A15" s="74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  <c r="O15" s="9"/>
    </row>
    <row r="16" spans="1:15" ht="48.75" customHeight="1">
      <c r="A16" s="73" t="s">
        <v>21</v>
      </c>
      <c r="B16" s="75" t="s">
        <v>41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O16" s="11"/>
    </row>
    <row r="17" spans="1:15" ht="21.75" customHeight="1" thickBot="1">
      <c r="A17" s="74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O17" s="9"/>
    </row>
    <row r="18" spans="1:15" ht="43.5" customHeight="1">
      <c r="A18" s="67" t="s">
        <v>20</v>
      </c>
      <c r="B18" s="69" t="s">
        <v>39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O18" s="9"/>
    </row>
    <row r="19" spans="1:15" ht="23.25" customHeight="1" thickBot="1">
      <c r="A19" s="68"/>
      <c r="B19" s="71" t="s">
        <v>33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8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>
      <c r="A3" s="89" t="s">
        <v>16</v>
      </c>
      <c r="B3" s="91" t="s">
        <v>4</v>
      </c>
      <c r="C3" s="91"/>
      <c r="D3" s="91"/>
      <c r="E3" s="91"/>
      <c r="F3" s="91"/>
      <c r="G3" s="91"/>
      <c r="H3" s="88" t="s">
        <v>5</v>
      </c>
      <c r="I3" s="88"/>
      <c r="J3" s="88"/>
      <c r="K3" s="81" t="s">
        <v>13</v>
      </c>
      <c r="L3" s="81"/>
    </row>
    <row r="4" spans="1:12" ht="35.25" customHeight="1">
      <c r="A4" s="90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62" t="s">
        <v>6</v>
      </c>
      <c r="L4" s="62"/>
    </row>
    <row r="5" spans="1:12" ht="30" customHeight="1">
      <c r="A5" s="16" t="s">
        <v>35</v>
      </c>
      <c r="B5" s="23">
        <v>964</v>
      </c>
      <c r="C5" s="23">
        <v>982</v>
      </c>
      <c r="D5" s="23">
        <v>732</v>
      </c>
      <c r="E5" s="23">
        <v>846</v>
      </c>
      <c r="F5" s="23">
        <v>897</v>
      </c>
      <c r="G5" s="23"/>
      <c r="H5" s="24">
        <v>5.38</v>
      </c>
      <c r="I5" s="43">
        <v>5.83</v>
      </c>
      <c r="J5" s="25">
        <v>3.69</v>
      </c>
      <c r="K5" s="92">
        <v>44228</v>
      </c>
      <c r="L5" s="60">
        <v>150.97</v>
      </c>
    </row>
    <row r="6" spans="1:12" ht="30" customHeight="1">
      <c r="A6" s="15" t="s">
        <v>34</v>
      </c>
      <c r="B6" s="44">
        <v>933</v>
      </c>
      <c r="C6" s="44">
        <v>986</v>
      </c>
      <c r="D6" s="44">
        <v>730</v>
      </c>
      <c r="E6" s="44">
        <v>838</v>
      </c>
      <c r="F6" s="44">
        <v>896</v>
      </c>
      <c r="G6" s="44"/>
      <c r="H6" s="24">
        <v>5.37</v>
      </c>
      <c r="I6" s="45">
        <v>5.87</v>
      </c>
      <c r="J6" s="46">
        <v>3.68</v>
      </c>
      <c r="K6" s="93"/>
      <c r="L6" s="61"/>
    </row>
    <row r="7" spans="1:12" ht="30" customHeight="1">
      <c r="A7" s="15" t="s">
        <v>36</v>
      </c>
      <c r="B7" s="44">
        <v>943</v>
      </c>
      <c r="C7" s="44">
        <v>945</v>
      </c>
      <c r="D7" s="44">
        <v>707</v>
      </c>
      <c r="E7" s="44">
        <v>800</v>
      </c>
      <c r="F7" s="44">
        <v>882</v>
      </c>
      <c r="G7" s="44"/>
      <c r="H7" s="24">
        <v>4.3</v>
      </c>
      <c r="I7" s="45">
        <v>5.99</v>
      </c>
      <c r="J7" s="46">
        <v>3.51</v>
      </c>
      <c r="K7" s="34">
        <v>44197</v>
      </c>
      <c r="L7" s="35">
        <v>152.61</v>
      </c>
    </row>
    <row r="8" spans="1:12" ht="28.5" customHeight="1">
      <c r="A8" s="8" t="s">
        <v>37</v>
      </c>
      <c r="B8" s="54">
        <v>757</v>
      </c>
      <c r="C8" s="54">
        <v>794</v>
      </c>
      <c r="D8" s="54">
        <v>569</v>
      </c>
      <c r="E8" s="54">
        <v>677</v>
      </c>
      <c r="F8" s="54">
        <v>682</v>
      </c>
      <c r="G8" s="54"/>
      <c r="H8" s="24">
        <v>6.28</v>
      </c>
      <c r="I8" s="24">
        <v>5.28</v>
      </c>
      <c r="J8" s="55">
        <v>3.52</v>
      </c>
      <c r="K8" s="34">
        <v>43862</v>
      </c>
      <c r="L8" s="41">
        <v>142.29</v>
      </c>
    </row>
    <row r="9" spans="1:12" ht="30" customHeight="1">
      <c r="A9" s="8" t="s">
        <v>23</v>
      </c>
      <c r="B9" s="32">
        <f aca="true" t="shared" si="0" ref="B9:J9">((B$5/B$6)*100)-100</f>
        <v>3.322615219721328</v>
      </c>
      <c r="C9" s="32">
        <f t="shared" si="0"/>
        <v>-0.4056795131845803</v>
      </c>
      <c r="D9" s="32">
        <f t="shared" si="0"/>
        <v>0.27397260273973245</v>
      </c>
      <c r="E9" s="32">
        <f t="shared" si="0"/>
        <v>0.9546539379474979</v>
      </c>
      <c r="F9" s="32">
        <f t="shared" si="0"/>
        <v>0.1116071428571388</v>
      </c>
      <c r="G9" s="32" t="e">
        <f t="shared" si="0"/>
        <v>#DIV/0!</v>
      </c>
      <c r="H9" s="33">
        <f t="shared" si="0"/>
        <v>0.1862197392923548</v>
      </c>
      <c r="I9" s="33">
        <f t="shared" si="0"/>
        <v>-0.6814310051107384</v>
      </c>
      <c r="J9" s="33">
        <f t="shared" si="0"/>
        <v>0.27173913043476716</v>
      </c>
      <c r="K9" s="94" t="s">
        <v>8</v>
      </c>
      <c r="L9" s="95"/>
    </row>
    <row r="10" spans="1:12" ht="30" customHeight="1">
      <c r="A10" s="8" t="s">
        <v>24</v>
      </c>
      <c r="B10" s="32">
        <f aca="true" t="shared" si="1" ref="B10:J10">((B$5/B$7)*100)-100</f>
        <v>2.2269353128313867</v>
      </c>
      <c r="C10" s="32">
        <f t="shared" si="1"/>
        <v>3.915343915343911</v>
      </c>
      <c r="D10" s="32">
        <f t="shared" si="1"/>
        <v>3.5360678925035387</v>
      </c>
      <c r="E10" s="32">
        <f t="shared" si="1"/>
        <v>5.750000000000014</v>
      </c>
      <c r="F10" s="32">
        <f t="shared" si="1"/>
        <v>1.7006802721088405</v>
      </c>
      <c r="G10" s="32" t="e">
        <f t="shared" si="1"/>
        <v>#DIV/0!</v>
      </c>
      <c r="H10" s="33">
        <f t="shared" si="1"/>
        <v>25.116279069767458</v>
      </c>
      <c r="I10" s="33">
        <f t="shared" si="1"/>
        <v>-2.6711185308848115</v>
      </c>
      <c r="J10" s="33">
        <f t="shared" si="1"/>
        <v>5.128205128205138</v>
      </c>
      <c r="K10" s="99">
        <f>((L$5/L$7)*100)-100</f>
        <v>-1.074634689732008</v>
      </c>
      <c r="L10" s="100"/>
    </row>
    <row r="11" spans="1:12" ht="30" customHeight="1">
      <c r="A11" s="8" t="s">
        <v>15</v>
      </c>
      <c r="B11" s="47">
        <f>((B$5/B$8)*100)-100</f>
        <v>27.344782034346096</v>
      </c>
      <c r="C11" s="47">
        <f aca="true" t="shared" si="2" ref="C11:J11">((C$5/C$8)*100)-100</f>
        <v>23.677581863979853</v>
      </c>
      <c r="D11" s="47">
        <f>((D$5/D$8)*100)-100</f>
        <v>28.64674868189806</v>
      </c>
      <c r="E11" s="47">
        <f t="shared" si="2"/>
        <v>24.963072378138833</v>
      </c>
      <c r="F11" s="47">
        <f t="shared" si="2"/>
        <v>31.524926686217015</v>
      </c>
      <c r="G11" s="32" t="e">
        <f t="shared" si="2"/>
        <v>#DIV/0!</v>
      </c>
      <c r="H11" s="33">
        <f t="shared" si="2"/>
        <v>-14.331210191082818</v>
      </c>
      <c r="I11" s="48">
        <f t="shared" si="2"/>
        <v>10.416666666666657</v>
      </c>
      <c r="J11" s="33">
        <f t="shared" si="2"/>
        <v>4.829545454545453</v>
      </c>
      <c r="K11" s="101">
        <f>((L$5/L$8)*100)-100</f>
        <v>6.1002178649237635</v>
      </c>
      <c r="L11" s="101"/>
    </row>
    <row r="12" spans="1:13" s="2" customFormat="1" ht="18.75" customHeight="1">
      <c r="A12" s="102" t="s">
        <v>14</v>
      </c>
      <c r="B12" s="102"/>
      <c r="C12" s="102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6" t="s">
        <v>32</v>
      </c>
      <c r="B13" s="96"/>
      <c r="C13" s="96"/>
      <c r="F13" s="97" t="s">
        <v>27</v>
      </c>
      <c r="G13" s="97"/>
      <c r="H13" s="97"/>
      <c r="I13" s="97"/>
      <c r="J13" s="97"/>
      <c r="K13" s="97"/>
      <c r="L13" s="97"/>
      <c r="M13" s="40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2021-04-02T09:31:23Z</dcterms:modified>
  <cp:category/>
  <cp:version/>
  <cp:contentType/>
  <cp:contentStatus/>
</cp:coreProperties>
</file>