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<sst xmlns="http://schemas.openxmlformats.org/spreadsheetml/2006/main" count="68" uniqueCount="42">
  <si>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</si>
  <si>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</si>
  <si>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</si>
  <si>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</si>
  <si>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</si>
  <si>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</si>
  <si>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</si>
  <si>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</si>
  <si>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</si>
  <si>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</si>
  <si>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</si>
  <si>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</si>
  <si>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</si>
  <si>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</si>
  <si>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</si>
  <si>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</si>
  <si>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</si>
  <si>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</si>
  <si>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</si>
  <si>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</si>
  <si>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</si>
  <si>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</si>
  <si>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</si>
  <si>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</si>
  <si>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</si>
  <si>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</si>
  <si>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</si>
  <si>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</si>
  <si>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</si>
  <si>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</si>
  <si>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</si>
  <si>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</si>
  <si>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</si>
  <si>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 xml:space="preserve">W Polsce średnia ważona cena skupu mleka netto (bez VAT) wg GUS w grudniu 2020 r. wyniosła 155,24 PLN/100kg. </t>
  </si>
  <si>
    <r>
      <t>Poprzedni tydzień</t>
    </r>
    <r>
      <rPr>
        <sz val="10"/>
        <rFont val="Arial CE"/>
        <family val="2"/>
      </rPr>
      <t xml:space="preserve"> 11.01-17.01.2021 r.</t>
    </r>
  </si>
  <si>
    <t>18.01-24.01.2021 r.</t>
  </si>
  <si>
    <r>
      <t>Poprzedni miesiąc</t>
    </r>
    <r>
      <rPr>
        <sz val="10"/>
        <rFont val="Arial CE"/>
        <family val="2"/>
      </rPr>
      <t xml:space="preserve"> 07.12-13.12.2020 r.</t>
    </r>
  </si>
  <si>
    <r>
      <t xml:space="preserve">Rok 2020 </t>
    </r>
    <r>
      <rPr>
        <sz val="10"/>
        <rFont val="Arial CE"/>
        <family val="2"/>
      </rPr>
      <t xml:space="preserve"> 13.01-19.01.2020 r.</t>
    </r>
  </si>
  <si>
    <t>UE (zł/t)  11.01-17.01.2021 r.</t>
  </si>
  <si>
    <t xml:space="preserve">W trzecim tygodniu stycznia 2021 aktualna cena płacona za rzepak oz. to 1855 PLN/t. Cena ta jest o 1,0 % wyższa jak przed tygodniem i 5,2 % większa jak przed miesiącem. W porównaniu do ceny z przed roku (2020) nastąpił wzrost o 10,7 %. Ceny produktów oleistych na giełdach światowych z 28.01.2021 r. /MATIF/ z terminem dostawy na II 2021 - 438,50 (EUR/t) za rzepak, z terminem dostawy na V 2021 - 432,00 (EUR/t) za rzepak. </t>
  </si>
  <si>
    <t>W dniach 18.01-24.01.2021 r. na krajowym rynku średnia cena żywca wieprzowego wyniosła 3,92 PLN/kg i była o 0,5 % większa jak przed tygodniem i o 1,3 % wyższa jak przed miesiącem. W odniesieniu do notowań sprzed roku średnia cena żywca była o 32,8 % mniejsza. Za żywiec wołowy płacono w skupie średnio 6,70 PLN/kg, było to o 3,9 % więcej jak miesiąc wcześniej i o 8,1 % więcej jak przed rokiem. Średnia cena drobiu wyniosła 3,31 PLN/kg i była większa jak przed tygodniem o 1,5 % i o 9,2 % większa jak przed miesiącem. W odniesieniu do notowań sprzed roku cena ta uległa zmianie i była większa o 1,2 %.</t>
  </si>
  <si>
    <t xml:space="preserve">W trzecim tygodniu stycznia br. tj. w dniach 18.01-24.01.2021 r. średnia cena pszenicy konsumpcyjnej wyniosła 914 PLN/t i była mniejsza jak przed tygodniem o 0,9 % i o 8,4 % większa jak przed miesiącem. Za pszenicę paszową można było uzyskać przeciętnie cenę 904 PLN/t tj. o 1,2 % więcej jak przed tygodniem i o 6,1 % więcej jak przed miesiącem. W odniesieniu do notowań sprzed roku zboża te były odpowiednio o 25,4 % wyższe i o 22,2 % wyższe. Średnia cena żyta paszowego w badanym okresie wyniosła 629 PLN/t i była o 0,9 % mniejsza jak przed tygodniem, natomiast o 0,8 % była mniejsza jak przed miesiącem. Jednocześnie cena ziarna była o 8,8 % wyższa jak przed rokiem. Przeciętna cena jęczmienia paszowego w trzecim tygodniu stycznia 2021 r. uległa korzystnej zmianie - 730 PLN/t. Cena ta była o 3,4 % większa jak tydzień temu i o 5,5 % większa jak miesiąc temu oraz o 12,1 % większa jak w porównywalnym okresie 2020 r. W porównaniu z poprzednim tygodniem nastąpiła korekta ceny kukurydzy. Przeciętna cena skupu tego zboża kształtowała się na poziomie 829 PLN/t, tj. o 2,6 % więcej jak tydzień wcześniej. Jednocześnie cena ziarna była o 7,5 % większa jak przed miesiącem oraz o 28,3 % wyższa jak rok wcześniej (2020).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</si>
</sst>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166" fontId="9" fillId="36" borderId="13" xfId="0" applyNumberFormat="1" applyFont="1" applyFill="1" applyBorder="1" applyAlignment="1">
      <alignment horizontal="center" vertical="center"/>
    </xf>
    <xf numFmtId="166" fontId="9" fillId="36" borderId="14" xfId="0" applyNumberFormat="1" applyFon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2" fontId="0" fillId="36" borderId="16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NumberFormat="1" applyFont="1" applyBorder="1" applyAlignment="1">
      <alignment horizontal="left" vertical="top" wrapText="1"/>
    </xf>
    <xf numFmtId="0" fontId="1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5" xfId="0" applyNumberFormat="1" applyFont="1" applyFill="1" applyBorder="1" applyAlignment="1">
      <alignment horizontal="right" vertical="center"/>
    </xf>
    <xf numFmtId="167" fontId="3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/>
    </xf>
    <xf numFmtId="166" fontId="0" fillId="36" borderId="14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6" sqref="B16:M17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9" t="s">
        <v>26</v>
      </c>
      <c r="B1" s="79"/>
      <c r="C1" s="79"/>
      <c r="D1" s="79"/>
      <c r="E1" s="80"/>
      <c r="F1" s="80"/>
      <c r="G1" s="80"/>
      <c r="H1" s="80"/>
      <c r="I1" s="80"/>
      <c r="J1" s="80"/>
      <c r="K1" s="80"/>
      <c r="L1" s="80"/>
      <c r="M1" s="80"/>
    </row>
    <row r="2" spans="1:14" ht="23.25" customHeight="1">
      <c r="A2" s="85" t="s">
        <v>16</v>
      </c>
      <c r="B2" s="87" t="s">
        <v>4</v>
      </c>
      <c r="C2" s="87"/>
      <c r="D2" s="87"/>
      <c r="E2" s="87"/>
      <c r="F2" s="87"/>
      <c r="G2" s="87"/>
      <c r="H2" s="20" t="s">
        <v>7</v>
      </c>
      <c r="I2" s="84" t="s">
        <v>25</v>
      </c>
      <c r="J2" s="84"/>
      <c r="K2" s="84"/>
      <c r="L2" s="77" t="s">
        <v>13</v>
      </c>
      <c r="M2" s="77"/>
      <c r="N2" s="3"/>
    </row>
    <row r="3" spans="1:15" ht="36">
      <c r="A3" s="86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58" t="s">
        <v>6</v>
      </c>
      <c r="M3" s="58"/>
      <c r="N3" s="4"/>
      <c r="O3" s="1"/>
    </row>
    <row r="4" spans="1:14" ht="30" customHeight="1">
      <c r="A4" s="16" t="s">
        <v>35</v>
      </c>
      <c r="B4" s="23">
        <v>914</v>
      </c>
      <c r="C4" s="23">
        <v>904</v>
      </c>
      <c r="D4" s="23">
        <v>629</v>
      </c>
      <c r="E4" s="23">
        <v>730</v>
      </c>
      <c r="F4" s="23">
        <v>829</v>
      </c>
      <c r="G4" s="23"/>
      <c r="H4" s="37">
        <v>1855</v>
      </c>
      <c r="I4" s="27">
        <v>3.92</v>
      </c>
      <c r="J4" s="43">
        <v>6.7</v>
      </c>
      <c r="K4" s="25">
        <v>3.31</v>
      </c>
      <c r="L4" s="88">
        <v>44166</v>
      </c>
      <c r="M4" s="56">
        <v>155.24</v>
      </c>
      <c r="N4" s="3"/>
    </row>
    <row r="5" spans="1:14" ht="29.25" customHeight="1">
      <c r="A5" s="15" t="s">
        <v>34</v>
      </c>
      <c r="B5" s="45">
        <v>922</v>
      </c>
      <c r="C5" s="45">
        <v>893</v>
      </c>
      <c r="D5" s="45">
        <v>635</v>
      </c>
      <c r="E5" s="45">
        <v>706</v>
      </c>
      <c r="F5" s="45">
        <v>808</v>
      </c>
      <c r="G5" s="45"/>
      <c r="H5" s="42">
        <v>1837</v>
      </c>
      <c r="I5" s="43">
        <v>3.9</v>
      </c>
      <c r="J5" s="43">
        <v>6.61</v>
      </c>
      <c r="K5" s="46">
        <v>3.26</v>
      </c>
      <c r="L5" s="89"/>
      <c r="M5" s="57"/>
      <c r="N5" s="3"/>
    </row>
    <row r="6" spans="1:14" ht="30" customHeight="1">
      <c r="A6" s="15" t="s">
        <v>36</v>
      </c>
      <c r="B6" s="45">
        <v>843</v>
      </c>
      <c r="C6" s="45">
        <v>852</v>
      </c>
      <c r="D6" s="45">
        <v>634</v>
      </c>
      <c r="E6" s="45">
        <v>692</v>
      </c>
      <c r="F6" s="45">
        <v>771</v>
      </c>
      <c r="G6" s="45"/>
      <c r="H6" s="42">
        <v>1763</v>
      </c>
      <c r="I6" s="43">
        <v>3.87</v>
      </c>
      <c r="J6" s="44">
        <v>6.45</v>
      </c>
      <c r="K6" s="46">
        <v>3.03</v>
      </c>
      <c r="L6" s="34">
        <v>44136</v>
      </c>
      <c r="M6" s="35">
        <v>155.43</v>
      </c>
      <c r="N6" s="3"/>
    </row>
    <row r="7" spans="1:14" ht="30" customHeight="1">
      <c r="A7" s="8" t="s">
        <v>37</v>
      </c>
      <c r="B7" s="47">
        <v>729</v>
      </c>
      <c r="C7" s="47">
        <v>740</v>
      </c>
      <c r="D7" s="47">
        <v>578</v>
      </c>
      <c r="E7" s="47">
        <v>651</v>
      </c>
      <c r="F7" s="47">
        <v>646</v>
      </c>
      <c r="G7" s="47"/>
      <c r="H7" s="49">
        <v>1676</v>
      </c>
      <c r="I7" s="50">
        <v>5.83</v>
      </c>
      <c r="J7" s="51">
        <v>6.2</v>
      </c>
      <c r="K7" s="48">
        <v>3.27</v>
      </c>
      <c r="L7" s="34">
        <v>43800</v>
      </c>
      <c r="M7" s="36">
        <v>142.47</v>
      </c>
      <c r="N7" s="3"/>
    </row>
    <row r="8" spans="1:14" ht="30" customHeight="1">
      <c r="A8" s="8" t="s">
        <v>23</v>
      </c>
      <c r="B8" s="28">
        <f aca="true" t="shared" si="0" ref="B8:K8">((B$4/B$5)*100)-100</f>
        <v>-0.8676789587852483</v>
      </c>
      <c r="C8" s="28">
        <f t="shared" si="0"/>
        <v>1.231802911534146</v>
      </c>
      <c r="D8" s="28">
        <f t="shared" si="0"/>
        <v>-0.9448818897637778</v>
      </c>
      <c r="E8" s="28">
        <f t="shared" si="0"/>
        <v>3.399433427762034</v>
      </c>
      <c r="F8" s="28">
        <f t="shared" si="0"/>
        <v>2.5990099009900973</v>
      </c>
      <c r="G8" s="28" t="e">
        <f t="shared" si="0"/>
        <v>#DIV/0!</v>
      </c>
      <c r="H8" s="29">
        <f t="shared" si="0"/>
        <v>0.9798584648883946</v>
      </c>
      <c r="I8" s="30">
        <f t="shared" si="0"/>
        <v>0.512820512820511</v>
      </c>
      <c r="J8" s="30">
        <f t="shared" si="0"/>
        <v>1.3615733736762365</v>
      </c>
      <c r="K8" s="30">
        <f t="shared" si="0"/>
        <v>1.5337423312883516</v>
      </c>
      <c r="L8" s="61" t="s">
        <v>8</v>
      </c>
      <c r="M8" s="62"/>
      <c r="N8" s="3"/>
    </row>
    <row r="9" spans="1:14" ht="30" customHeight="1">
      <c r="A9" s="8" t="s">
        <v>28</v>
      </c>
      <c r="B9" s="28">
        <f aca="true" t="shared" si="1" ref="B9:K9">((B$4/B$6)*100)-100</f>
        <v>8.422301304863595</v>
      </c>
      <c r="C9" s="28">
        <f t="shared" si="1"/>
        <v>6.103286384976528</v>
      </c>
      <c r="D9" s="28">
        <f t="shared" si="1"/>
        <v>-0.7886435331230217</v>
      </c>
      <c r="E9" s="28">
        <f t="shared" si="1"/>
        <v>5.49132947976878</v>
      </c>
      <c r="F9" s="28">
        <f t="shared" si="1"/>
        <v>7.522697795071338</v>
      </c>
      <c r="G9" s="28" t="e">
        <f t="shared" si="1"/>
        <v>#DIV/0!</v>
      </c>
      <c r="H9" s="29">
        <f t="shared" si="1"/>
        <v>5.218377765173003</v>
      </c>
      <c r="I9" s="30">
        <f t="shared" si="1"/>
        <v>1.2919896640826778</v>
      </c>
      <c r="J9" s="30">
        <f t="shared" si="1"/>
        <v>3.875968992248062</v>
      </c>
      <c r="K9" s="30">
        <f t="shared" si="1"/>
        <v>9.240924092409244</v>
      </c>
      <c r="L9" s="54">
        <f>((M$4/M$6)*100)-100</f>
        <v>-0.12224152351541306</v>
      </c>
      <c r="M9" s="55"/>
      <c r="N9" s="3"/>
    </row>
    <row r="10" spans="1:14" ht="30" customHeight="1">
      <c r="A10" s="8" t="s">
        <v>29</v>
      </c>
      <c r="B10" s="28">
        <f aca="true" t="shared" si="2" ref="B10:K10">((B$4/B$7)*100)-100</f>
        <v>25.37722908093278</v>
      </c>
      <c r="C10" s="28">
        <f t="shared" si="2"/>
        <v>22.16216216216216</v>
      </c>
      <c r="D10" s="28">
        <f t="shared" si="2"/>
        <v>8.823529411764696</v>
      </c>
      <c r="E10" s="28">
        <f t="shared" si="2"/>
        <v>12.135176651305684</v>
      </c>
      <c r="F10" s="28">
        <f t="shared" si="2"/>
        <v>28.328173374612987</v>
      </c>
      <c r="G10" s="28" t="e">
        <f t="shared" si="2"/>
        <v>#DIV/0!</v>
      </c>
      <c r="H10" s="29">
        <f t="shared" si="2"/>
        <v>10.680190930787575</v>
      </c>
      <c r="I10" s="30">
        <f t="shared" si="2"/>
        <v>-32.76157804459692</v>
      </c>
      <c r="J10" s="30">
        <f t="shared" si="2"/>
        <v>8.064516129032256</v>
      </c>
      <c r="K10" s="30">
        <f t="shared" si="2"/>
        <v>1.223241590214073</v>
      </c>
      <c r="L10" s="54">
        <f>((M$4/M$7)*100)-100</f>
        <v>8.963290517301886</v>
      </c>
      <c r="M10" s="55"/>
      <c r="N10" s="3"/>
    </row>
    <row r="11" spans="1:14" ht="30" customHeight="1">
      <c r="A11" s="8" t="s">
        <v>38</v>
      </c>
      <c r="B11" s="38">
        <v>917</v>
      </c>
      <c r="C11" s="38">
        <v>937</v>
      </c>
      <c r="D11" s="39" t="s">
        <v>18</v>
      </c>
      <c r="E11" s="38">
        <v>830</v>
      </c>
      <c r="F11" s="38">
        <v>880</v>
      </c>
      <c r="G11" s="23" t="s">
        <v>18</v>
      </c>
      <c r="H11" s="26" t="s">
        <v>18</v>
      </c>
      <c r="I11" s="31" t="s">
        <v>18</v>
      </c>
      <c r="J11" s="31" t="s">
        <v>18</v>
      </c>
      <c r="K11" s="31" t="s">
        <v>18</v>
      </c>
      <c r="L11" s="81" t="s">
        <v>18</v>
      </c>
      <c r="M11" s="82"/>
      <c r="N11" s="3"/>
    </row>
    <row r="12" spans="1:11" ht="12" customHeight="1">
      <c r="A12" s="78" t="s">
        <v>32</v>
      </c>
      <c r="B12" s="78"/>
      <c r="K12" t="s">
        <v>25</v>
      </c>
    </row>
    <row r="13" spans="1:13" ht="14.25" customHeight="1" thickBo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5" ht="105" customHeight="1">
      <c r="A14" s="69" t="s">
        <v>30</v>
      </c>
      <c r="B14" s="71" t="s">
        <v>41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O14" s="10"/>
    </row>
    <row r="15" spans="1:15" ht="15.75" customHeight="1" thickBot="1">
      <c r="A15" s="70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O15" s="9"/>
    </row>
    <row r="16" spans="1:15" ht="57.75" customHeight="1">
      <c r="A16" s="69" t="s">
        <v>21</v>
      </c>
      <c r="B16" s="71" t="s">
        <v>40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O16" s="11"/>
    </row>
    <row r="17" spans="1:15" ht="9.75" customHeight="1" thickBot="1">
      <c r="A17" s="70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O17" s="9"/>
    </row>
    <row r="18" spans="1:15" ht="43.5" customHeight="1">
      <c r="A18" s="63" t="s">
        <v>20</v>
      </c>
      <c r="B18" s="65" t="s">
        <v>39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O18" s="9"/>
    </row>
    <row r="19" spans="1:15" ht="23.25" customHeight="1" thickBot="1">
      <c r="A19" s="64"/>
      <c r="B19" s="67" t="s">
        <v>33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  <mergeCell ref="A18:A19"/>
    <mergeCell ref="B18:M18"/>
    <mergeCell ref="B19:M19"/>
    <mergeCell ref="A16:A17"/>
    <mergeCell ref="B14:M15"/>
    <mergeCell ref="B16:M17"/>
    <mergeCell ref="L9:M9"/>
    <mergeCell ref="L10:M10"/>
    <mergeCell ref="M4:M5"/>
    <mergeCell ref="L3:M3"/>
    <mergeCell ref="B23:Q23"/>
    <mergeCell ref="L8:M8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8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9.5" customHeight="1">
      <c r="A3" s="85" t="s">
        <v>16</v>
      </c>
      <c r="B3" s="87" t="s">
        <v>4</v>
      </c>
      <c r="C3" s="87"/>
      <c r="D3" s="87"/>
      <c r="E3" s="87"/>
      <c r="F3" s="87"/>
      <c r="G3" s="87"/>
      <c r="H3" s="84" t="s">
        <v>5</v>
      </c>
      <c r="I3" s="84"/>
      <c r="J3" s="84"/>
      <c r="K3" s="77" t="s">
        <v>13</v>
      </c>
      <c r="L3" s="77"/>
    </row>
    <row r="4" spans="1:12" ht="35.25" customHeight="1">
      <c r="A4" s="86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8" t="s">
        <v>6</v>
      </c>
      <c r="L4" s="58"/>
    </row>
    <row r="5" spans="1:12" ht="30" customHeight="1">
      <c r="A5" s="16" t="s">
        <v>35</v>
      </c>
      <c r="B5" s="23">
        <v>920</v>
      </c>
      <c r="C5" s="23">
        <v>911</v>
      </c>
      <c r="D5" s="23">
        <v>635</v>
      </c>
      <c r="E5" s="23">
        <v>736</v>
      </c>
      <c r="F5" s="23">
        <v>833</v>
      </c>
      <c r="G5" s="23"/>
      <c r="H5" s="24">
        <v>3.88</v>
      </c>
      <c r="I5" s="43">
        <v>5.89</v>
      </c>
      <c r="J5" s="25">
        <v>3.4</v>
      </c>
      <c r="K5" s="88">
        <v>44166</v>
      </c>
      <c r="L5" s="56">
        <v>161.84</v>
      </c>
    </row>
    <row r="6" spans="1:12" ht="30" customHeight="1">
      <c r="A6" s="15" t="s">
        <v>34</v>
      </c>
      <c r="B6" s="45">
        <v>900</v>
      </c>
      <c r="C6" s="45">
        <v>897</v>
      </c>
      <c r="D6" s="45">
        <v>635</v>
      </c>
      <c r="E6" s="45">
        <v>708</v>
      </c>
      <c r="F6" s="45">
        <v>812</v>
      </c>
      <c r="G6" s="45"/>
      <c r="H6" s="24">
        <v>3.88</v>
      </c>
      <c r="I6" s="43">
        <v>5.86</v>
      </c>
      <c r="J6" s="46">
        <v>3.28</v>
      </c>
      <c r="K6" s="89"/>
      <c r="L6" s="57"/>
    </row>
    <row r="7" spans="1:12" ht="30" customHeight="1">
      <c r="A7" s="15" t="s">
        <v>36</v>
      </c>
      <c r="B7" s="45">
        <v>839</v>
      </c>
      <c r="C7" s="45">
        <v>860</v>
      </c>
      <c r="D7" s="45">
        <v>637</v>
      </c>
      <c r="E7" s="45">
        <v>698</v>
      </c>
      <c r="F7" s="45">
        <v>777</v>
      </c>
      <c r="G7" s="45"/>
      <c r="H7" s="24">
        <v>3.88</v>
      </c>
      <c r="I7" s="24">
        <v>5.8</v>
      </c>
      <c r="J7" s="46">
        <v>2.95</v>
      </c>
      <c r="K7" s="34">
        <v>44136</v>
      </c>
      <c r="L7" s="35">
        <v>161.84</v>
      </c>
    </row>
    <row r="8" spans="1:12" ht="28.5" customHeight="1">
      <c r="A8" s="8" t="s">
        <v>37</v>
      </c>
      <c r="B8" s="52">
        <v>737</v>
      </c>
      <c r="C8" s="52">
        <v>751</v>
      </c>
      <c r="D8" s="52">
        <v>580</v>
      </c>
      <c r="E8" s="52">
        <v>654</v>
      </c>
      <c r="F8" s="52">
        <v>646</v>
      </c>
      <c r="G8" s="52"/>
      <c r="H8" s="24">
        <v>5.84</v>
      </c>
      <c r="I8" s="24">
        <v>5.66</v>
      </c>
      <c r="J8" s="53">
        <v>3.32</v>
      </c>
      <c r="K8" s="34">
        <v>43800</v>
      </c>
      <c r="L8" s="41">
        <v>148.25</v>
      </c>
    </row>
    <row r="9" spans="1:12" ht="30" customHeight="1">
      <c r="A9" s="8" t="s">
        <v>23</v>
      </c>
      <c r="B9" s="32">
        <f aca="true" t="shared" si="0" ref="B9:J9">((B$5/B$6)*100)-100</f>
        <v>2.2222222222222143</v>
      </c>
      <c r="C9" s="32">
        <f t="shared" si="0"/>
        <v>1.5607580824972018</v>
      </c>
      <c r="D9" s="32">
        <f t="shared" si="0"/>
        <v>0</v>
      </c>
      <c r="E9" s="32">
        <f t="shared" si="0"/>
        <v>3.9548022598870034</v>
      </c>
      <c r="F9" s="32">
        <f t="shared" si="0"/>
        <v>2.5862068965517295</v>
      </c>
      <c r="G9" s="32" t="e">
        <f t="shared" si="0"/>
        <v>#DIV/0!</v>
      </c>
      <c r="H9" s="33">
        <f t="shared" si="0"/>
        <v>0</v>
      </c>
      <c r="I9" s="33">
        <f t="shared" si="0"/>
        <v>0.5119453924914694</v>
      </c>
      <c r="J9" s="33">
        <f t="shared" si="0"/>
        <v>3.6585365853658516</v>
      </c>
      <c r="K9" s="95" t="s">
        <v>8</v>
      </c>
      <c r="L9" s="96"/>
    </row>
    <row r="10" spans="1:12" ht="30" customHeight="1">
      <c r="A10" s="8" t="s">
        <v>24</v>
      </c>
      <c r="B10" s="32">
        <f aca="true" t="shared" si="1" ref="B10:J10">((B$5/B$7)*100)-100</f>
        <v>9.6543504171633</v>
      </c>
      <c r="C10" s="32">
        <f t="shared" si="1"/>
        <v>5.9302325581395365</v>
      </c>
      <c r="D10" s="32">
        <f t="shared" si="1"/>
        <v>-0.31397174254317406</v>
      </c>
      <c r="E10" s="32">
        <f t="shared" si="1"/>
        <v>5.444126074498556</v>
      </c>
      <c r="F10" s="32">
        <f t="shared" si="1"/>
        <v>7.207207207207205</v>
      </c>
      <c r="G10" s="32" t="e">
        <f t="shared" si="1"/>
        <v>#DIV/0!</v>
      </c>
      <c r="H10" s="33">
        <f t="shared" si="1"/>
        <v>0</v>
      </c>
      <c r="I10" s="33">
        <f t="shared" si="1"/>
        <v>1.551724137931032</v>
      </c>
      <c r="J10" s="33">
        <f t="shared" si="1"/>
        <v>15.25423728813557</v>
      </c>
      <c r="K10" s="91">
        <f>((L$5/L$7)*100)-100</f>
        <v>0</v>
      </c>
      <c r="L10" s="92"/>
    </row>
    <row r="11" spans="1:12" ht="30" customHeight="1">
      <c r="A11" s="8" t="s">
        <v>15</v>
      </c>
      <c r="B11" s="32">
        <f>((B$5/B$8)*100)-100</f>
        <v>24.830393487109916</v>
      </c>
      <c r="C11" s="32">
        <f aca="true" t="shared" si="2" ref="C11:J11">((C$5/C$8)*100)-100</f>
        <v>21.30492676431426</v>
      </c>
      <c r="D11" s="32">
        <f>((D$5/D$8)*100)-100</f>
        <v>9.482758620689651</v>
      </c>
      <c r="E11" s="32">
        <f t="shared" si="2"/>
        <v>12.538226299694188</v>
      </c>
      <c r="F11" s="32">
        <f t="shared" si="2"/>
        <v>28.94736842105263</v>
      </c>
      <c r="G11" s="32" t="e">
        <f t="shared" si="2"/>
        <v>#DIV/0!</v>
      </c>
      <c r="H11" s="33">
        <f t="shared" si="2"/>
        <v>-33.56164383561644</v>
      </c>
      <c r="I11" s="33">
        <f t="shared" si="2"/>
        <v>4.063604240282672</v>
      </c>
      <c r="J11" s="33">
        <f t="shared" si="2"/>
        <v>2.409638554216869</v>
      </c>
      <c r="K11" s="93">
        <f>((L$5/L$8)*100)-100</f>
        <v>9.166947723440131</v>
      </c>
      <c r="L11" s="93"/>
    </row>
    <row r="12" spans="1:13" s="2" customFormat="1" ht="18.75" customHeight="1">
      <c r="A12" s="94" t="s">
        <v>14</v>
      </c>
      <c r="B12" s="94"/>
      <c r="C12" s="94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7" t="s">
        <v>32</v>
      </c>
      <c r="B13" s="97"/>
      <c r="C13" s="97"/>
      <c r="F13" s="98" t="s">
        <v>27</v>
      </c>
      <c r="G13" s="98"/>
      <c r="H13" s="98"/>
      <c r="I13" s="98"/>
      <c r="J13" s="98"/>
      <c r="K13" s="98"/>
      <c r="L13" s="98"/>
      <c r="M13" s="40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2021-01-29T10:16:08Z</dcterms:modified>
  <cp:category/>
  <cp:version/>
  <cp:contentType/>
  <cp:contentStatus/>
</cp:coreProperties>
</file>