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<sst xmlns="http://schemas.openxmlformats.org/spreadsheetml/2006/main" count="68" uniqueCount="42">
  <si>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</si>
  <si>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</si>
  <si>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</si>
  <si>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</si>
  <si>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</si>
  <si>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</si>
  <si>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</si>
  <si>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</si>
  <si>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</si>
  <si>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</si>
  <si>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</si>
  <si>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</si>
  <si>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</si>
  <si>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</si>
  <si>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</si>
  <si>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</si>
  <si>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</si>
  <si>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</si>
  <si>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</si>
  <si>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</si>
  <si>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</si>
  <si>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</si>
  <si>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</si>
  <si>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</si>
  <si>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</si>
  <si>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</si>
  <si>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</si>
  <si>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</si>
  <si>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</si>
  <si>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</si>
  <si>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</si>
  <si>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</si>
  <si>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</si>
  <si>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11.01-17.01.2021 r.</t>
  </si>
  <si>
    <r>
      <t>Poprzedni miesiąc</t>
    </r>
    <r>
      <rPr>
        <sz val="10"/>
        <rFont val="Arial CE"/>
        <family val="2"/>
      </rPr>
      <t xml:space="preserve"> 30.11-06.12.2020 r.</t>
    </r>
  </si>
  <si>
    <r>
      <t xml:space="preserve">Rok 2020 </t>
    </r>
    <r>
      <rPr>
        <sz val="10"/>
        <rFont val="Arial CE"/>
        <family val="2"/>
      </rPr>
      <t xml:space="preserve"> 06.01-12.01.2020 r.</t>
    </r>
  </si>
  <si>
    <t xml:space="preserve">W Polsce średnia ważona cena skupu mleka netto (bez VAT) wg GUS w grudniu 2020 r. wyniosła 155,24 PLN/100kg. </t>
  </si>
  <si>
    <t xml:space="preserve">W drugim tygodniu stycznia 2021 aktualna cena płacona za rzepak oz. to 1837 PLN/t. Cena ta jest o 1,4 % wyższa jak przed tygodniem i 5,0 % większa jak przed miesiącem. W porównaniu do ceny z przed roku (2020) nastąpił wzrost o 9,5 %. Ceny produktów oleistych na giełdach światowych z 21.01.2021 r. /MATIF/ z terminem dostawy na II 2021 - 432,25 (EUR/t) za rzepak, z terminem dostawy na V 2021 - 426,00 (EUR/t) za rzepak. </t>
  </si>
  <si>
    <t>UE (zł/t)  04.01-10.01.2021 r.</t>
  </si>
  <si>
    <t xml:space="preserve">W drugim tygodniu stycznia br. tj. w dniach 11.01-17.01.2021 r. średnia cena pszenicy konsumpcyjnej wyniosła 922 PLN/t i była większa jak przed tygodniem o 3,0 % i o 9,2 % większa jak przed miesiącem. Za pszenicę paszową można było uzyskać przeciętnie cenę 893 PLN/t tj. o 2,2 % więcej jak przed tygodniem i o 3,6 % więcej jak przed miesiącem. W odniesieniu do notowań sprzed roku zboża te były odpowiednio o 26,0 % wyższe i o 20,7 % wyższe. Średnia cena żyta paszowego w badanym okresie wyniosła 635 PLN/t i była o 2,6 % większa jak przed tygodniem, natomiast o 1,4 % była większa jak przed miesiącem. Jednocześnie cena ziarna była o 9,7 % wyższa jak przed rokiem. Przeciętna cena jęczmienia paszowego w drugim tygodniu stycznia 2021 r. uległa korzystnej zmianie - 706 PLN/t. Cena ta była o 0,3 % większa jak tydzień temu i o 6,8 % większa jak miesiąc temu oraz o 7,5 % większa jak w porównywalnym okresie 2020 r. W porównaniu z poprzednim tygodniem nastąpiła korekta ceny kukurydzy. Przeciętna cena skupu tego zboża kształtowała się na poziomie 808 PLN/t, tj. o 1,6 % więcej jak tydzień wcześniej. Jednocześnie cena ziarna była o 7,3 % większa jak przed miesiącem oraz o 21,9 % wyższa jak rok wcześniej (2020). </t>
  </si>
  <si>
    <r>
      <t>Poprzedni tydzień</t>
    </r>
    <r>
      <rPr>
        <sz val="10"/>
        <rFont val="Arial CE"/>
        <family val="2"/>
      </rPr>
      <t xml:space="preserve"> 04.01-10.01.2021 r.</t>
    </r>
  </si>
  <si>
    <t>W dniach 11.01-17.01.2021 r. na krajowym rynku średnia cena żywca wieprzowego wyniosła 3,90 PLN/kg i była o 1,6 % większa jak przed tygodniem i o 1,6 % wyższa jak przed miesiącem. W odniesieniu do notowań sprzed roku średnia cena żywca była o 35,5 % mniejsza. Za żywiec wołowy płacono w skupie średnio 6,61 PLN/kg, było to o 3,4 % więcej jak miesiąc wcześniej i o 6,6 % więcej jak przed rokiem. Średnia cena drobiu wyniosła 3,26 PLN/kg i była większa jak przed tygodniem o 2,2 % i o 7,9 % większa jak przed miesiącem. W odniesieniu do notowań sprzed roku cena ta uległa zmianie i była mniejsza o 1,8 %.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</si>
</sst>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26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 t="s">
        <v>4</v>
      </c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6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4" t="s">
        <v>6</v>
      </c>
      <c r="M3" s="84"/>
      <c r="N3" s="4"/>
      <c r="O3" s="1"/>
    </row>
    <row r="4" spans="1:14" ht="30" customHeight="1">
      <c r="A4" s="16" t="s">
        <v>33</v>
      </c>
      <c r="B4" s="23">
        <v>922</v>
      </c>
      <c r="C4" s="23">
        <v>893</v>
      </c>
      <c r="D4" s="23">
        <v>635</v>
      </c>
      <c r="E4" s="23">
        <v>706</v>
      </c>
      <c r="F4" s="23">
        <v>808</v>
      </c>
      <c r="G4" s="23"/>
      <c r="H4" s="37">
        <v>1837</v>
      </c>
      <c r="I4" s="27">
        <v>3.9</v>
      </c>
      <c r="J4" s="49">
        <v>6.61</v>
      </c>
      <c r="K4" s="25">
        <v>3.26</v>
      </c>
      <c r="L4" s="66">
        <v>44166</v>
      </c>
      <c r="M4" s="82">
        <v>155.24</v>
      </c>
      <c r="N4" s="3"/>
    </row>
    <row r="5" spans="1:14" ht="29.25" customHeight="1">
      <c r="A5" s="15" t="s">
        <v>40</v>
      </c>
      <c r="B5" s="44">
        <v>895</v>
      </c>
      <c r="C5" s="44">
        <v>874</v>
      </c>
      <c r="D5" s="44">
        <v>619</v>
      </c>
      <c r="E5" s="44">
        <v>704</v>
      </c>
      <c r="F5" s="44">
        <v>795</v>
      </c>
      <c r="G5" s="44"/>
      <c r="H5" s="42">
        <v>1811</v>
      </c>
      <c r="I5" s="43">
        <v>3.84</v>
      </c>
      <c r="J5" s="46">
        <v>6.6</v>
      </c>
      <c r="K5" s="45">
        <v>3.19</v>
      </c>
      <c r="L5" s="67"/>
      <c r="M5" s="83"/>
      <c r="N5" s="3"/>
    </row>
    <row r="6" spans="1:14" ht="30" customHeight="1">
      <c r="A6" s="15" t="s">
        <v>34</v>
      </c>
      <c r="B6" s="44">
        <v>844</v>
      </c>
      <c r="C6" s="44">
        <v>862</v>
      </c>
      <c r="D6" s="44">
        <v>626</v>
      </c>
      <c r="E6" s="44">
        <v>661</v>
      </c>
      <c r="F6" s="44">
        <v>753</v>
      </c>
      <c r="G6" s="44"/>
      <c r="H6" s="42">
        <v>1750</v>
      </c>
      <c r="I6" s="43">
        <v>3.84</v>
      </c>
      <c r="J6" s="46">
        <v>6.39</v>
      </c>
      <c r="K6" s="45">
        <v>3.02</v>
      </c>
      <c r="L6" s="34">
        <v>44136</v>
      </c>
      <c r="M6" s="35">
        <v>155.43</v>
      </c>
      <c r="N6" s="3"/>
    </row>
    <row r="7" spans="1:14" ht="30" customHeight="1">
      <c r="A7" s="8" t="s">
        <v>35</v>
      </c>
      <c r="B7" s="47">
        <v>732</v>
      </c>
      <c r="C7" s="47">
        <v>740</v>
      </c>
      <c r="D7" s="47">
        <v>579</v>
      </c>
      <c r="E7" s="47">
        <v>657</v>
      </c>
      <c r="F7" s="47">
        <v>663</v>
      </c>
      <c r="G7" s="47"/>
      <c r="H7" s="42">
        <v>1677</v>
      </c>
      <c r="I7" s="49">
        <v>6.05</v>
      </c>
      <c r="J7" s="50">
        <v>6.2</v>
      </c>
      <c r="K7" s="48">
        <v>3.32</v>
      </c>
      <c r="L7" s="34">
        <v>43800</v>
      </c>
      <c r="M7" s="36">
        <v>142.47</v>
      </c>
      <c r="N7" s="3"/>
    </row>
    <row r="8" spans="1:14" ht="30" customHeight="1">
      <c r="A8" s="8" t="s">
        <v>23</v>
      </c>
      <c r="B8" s="28">
        <f aca="true" t="shared" si="0" ref="B8:K8">((B$4/B$5)*100)-100</f>
        <v>3.016759776536304</v>
      </c>
      <c r="C8" s="28">
        <f t="shared" si="0"/>
        <v>2.173913043478265</v>
      </c>
      <c r="D8" s="28">
        <f t="shared" si="0"/>
        <v>2.584814216478179</v>
      </c>
      <c r="E8" s="28">
        <f t="shared" si="0"/>
        <v>0.2840909090909207</v>
      </c>
      <c r="F8" s="28">
        <f t="shared" si="0"/>
        <v>1.6352201257861623</v>
      </c>
      <c r="G8" s="28" t="e">
        <f t="shared" si="0"/>
        <v>#DIV/0!</v>
      </c>
      <c r="H8" s="29">
        <f t="shared" si="0"/>
        <v>1.4356709000552144</v>
      </c>
      <c r="I8" s="30">
        <f t="shared" si="0"/>
        <v>1.5625</v>
      </c>
      <c r="J8" s="30">
        <f t="shared" si="0"/>
        <v>0.15151515151517003</v>
      </c>
      <c r="K8" s="30">
        <f t="shared" si="0"/>
        <v>2.1943573667711576</v>
      </c>
      <c r="L8" s="87" t="s">
        <v>8</v>
      </c>
      <c r="M8" s="88"/>
      <c r="N8" s="3"/>
    </row>
    <row r="9" spans="1:14" ht="30" customHeight="1">
      <c r="A9" s="8" t="s">
        <v>28</v>
      </c>
      <c r="B9" s="28">
        <f aca="true" t="shared" si="1" ref="B9:K9">((B$4/B$6)*100)-100</f>
        <v>9.241706161137444</v>
      </c>
      <c r="C9" s="28">
        <f t="shared" si="1"/>
        <v>3.5962877030162304</v>
      </c>
      <c r="D9" s="28">
        <f t="shared" si="1"/>
        <v>1.437699680511173</v>
      </c>
      <c r="E9" s="28">
        <f t="shared" si="1"/>
        <v>6.8078668683812396</v>
      </c>
      <c r="F9" s="28">
        <f t="shared" si="1"/>
        <v>7.304116865869844</v>
      </c>
      <c r="G9" s="28" t="e">
        <f t="shared" si="1"/>
        <v>#DIV/0!</v>
      </c>
      <c r="H9" s="29">
        <f t="shared" si="1"/>
        <v>4.971428571428589</v>
      </c>
      <c r="I9" s="30">
        <f t="shared" si="1"/>
        <v>1.5625</v>
      </c>
      <c r="J9" s="30">
        <f t="shared" si="1"/>
        <v>3.4428794992175256</v>
      </c>
      <c r="K9" s="30">
        <f t="shared" si="1"/>
        <v>7.94701986754967</v>
      </c>
      <c r="L9" s="80">
        <f>((M$4/M$6)*100)-100</f>
        <v>-0.12224152351541306</v>
      </c>
      <c r="M9" s="81"/>
      <c r="N9" s="3"/>
    </row>
    <row r="10" spans="1:14" ht="30" customHeight="1">
      <c r="A10" s="8" t="s">
        <v>29</v>
      </c>
      <c r="B10" s="28">
        <f aca="true" t="shared" si="2" ref="B10:K10">((B$4/B$7)*100)-100</f>
        <v>25.956284153005456</v>
      </c>
      <c r="C10" s="28">
        <f t="shared" si="2"/>
        <v>20.675675675675677</v>
      </c>
      <c r="D10" s="28">
        <f t="shared" si="2"/>
        <v>9.671848013816927</v>
      </c>
      <c r="E10" s="28">
        <f t="shared" si="2"/>
        <v>7.458143074581443</v>
      </c>
      <c r="F10" s="28">
        <f t="shared" si="2"/>
        <v>21.870286576168922</v>
      </c>
      <c r="G10" s="28" t="e">
        <f t="shared" si="2"/>
        <v>#DIV/0!</v>
      </c>
      <c r="H10" s="29">
        <f t="shared" si="2"/>
        <v>9.540846750149086</v>
      </c>
      <c r="I10" s="30">
        <f t="shared" si="2"/>
        <v>-35.53719008264463</v>
      </c>
      <c r="J10" s="30">
        <f t="shared" si="2"/>
        <v>6.612903225806448</v>
      </c>
      <c r="K10" s="30">
        <f t="shared" si="2"/>
        <v>-1.8072289156626482</v>
      </c>
      <c r="L10" s="80">
        <f>((M$4/M$7)*100)-100</f>
        <v>8.963290517301886</v>
      </c>
      <c r="M10" s="81"/>
      <c r="N10" s="3"/>
    </row>
    <row r="11" spans="1:14" ht="30" customHeight="1">
      <c r="A11" s="8" t="s">
        <v>38</v>
      </c>
      <c r="B11" s="38">
        <v>886</v>
      </c>
      <c r="C11" s="38">
        <v>924</v>
      </c>
      <c r="D11" s="39" t="s">
        <v>18</v>
      </c>
      <c r="E11" s="38">
        <v>780</v>
      </c>
      <c r="F11" s="38">
        <v>832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59" t="s">
        <v>18</v>
      </c>
      <c r="M11" s="60"/>
      <c r="N11" s="3"/>
    </row>
    <row r="12" spans="1:11" ht="12" customHeight="1">
      <c r="A12" s="56" t="s">
        <v>32</v>
      </c>
      <c r="B12" s="56"/>
      <c r="K12" t="s">
        <v>25</v>
      </c>
    </row>
    <row r="13" spans="1:13" ht="14.25" customHeight="1" thickBo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30</v>
      </c>
      <c r="B14" s="74" t="s">
        <v>39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5.7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57.75" customHeight="1">
      <c r="A16" s="54" t="s">
        <v>21</v>
      </c>
      <c r="B16" s="74" t="s">
        <v>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9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37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33</v>
      </c>
      <c r="B5" s="23">
        <v>900</v>
      </c>
      <c r="C5" s="23">
        <v>897</v>
      </c>
      <c r="D5" s="23">
        <v>635</v>
      </c>
      <c r="E5" s="23">
        <v>708</v>
      </c>
      <c r="F5" s="23">
        <v>812</v>
      </c>
      <c r="G5" s="23"/>
      <c r="H5" s="24">
        <v>3.88</v>
      </c>
      <c r="I5" s="49">
        <v>5.86</v>
      </c>
      <c r="J5" s="25">
        <v>3.28</v>
      </c>
      <c r="K5" s="66">
        <v>44166</v>
      </c>
      <c r="L5" s="82">
        <v>161.84</v>
      </c>
    </row>
    <row r="6" spans="1:12" ht="30" customHeight="1">
      <c r="A6" s="15" t="s">
        <v>40</v>
      </c>
      <c r="B6" s="44">
        <v>883</v>
      </c>
      <c r="C6" s="44">
        <v>884</v>
      </c>
      <c r="D6" s="44">
        <v>620</v>
      </c>
      <c r="E6" s="44">
        <v>708</v>
      </c>
      <c r="F6" s="44">
        <v>800</v>
      </c>
      <c r="G6" s="44"/>
      <c r="H6" s="24">
        <v>3.81</v>
      </c>
      <c r="I6" s="24">
        <v>5.81</v>
      </c>
      <c r="J6" s="45">
        <v>3.21</v>
      </c>
      <c r="K6" s="67"/>
      <c r="L6" s="83"/>
    </row>
    <row r="7" spans="1:12" ht="30" customHeight="1">
      <c r="A7" s="15" t="s">
        <v>34</v>
      </c>
      <c r="B7" s="44">
        <v>840</v>
      </c>
      <c r="C7" s="44">
        <v>871</v>
      </c>
      <c r="D7" s="44">
        <v>628</v>
      </c>
      <c r="E7" s="44">
        <v>698</v>
      </c>
      <c r="F7" s="44">
        <v>756</v>
      </c>
      <c r="G7" s="44"/>
      <c r="H7" s="24">
        <v>3.92</v>
      </c>
      <c r="I7" s="24">
        <v>5.72</v>
      </c>
      <c r="J7" s="45">
        <v>3.01</v>
      </c>
      <c r="K7" s="34">
        <v>44136</v>
      </c>
      <c r="L7" s="35">
        <v>161.84</v>
      </c>
    </row>
    <row r="8" spans="1:12" ht="28.5" customHeight="1">
      <c r="A8" s="8" t="s">
        <v>35</v>
      </c>
      <c r="B8" s="51">
        <v>719</v>
      </c>
      <c r="C8" s="51">
        <v>754</v>
      </c>
      <c r="D8" s="51">
        <v>579</v>
      </c>
      <c r="E8" s="51">
        <v>656</v>
      </c>
      <c r="F8" s="51">
        <v>661</v>
      </c>
      <c r="G8" s="51"/>
      <c r="H8" s="24">
        <v>6.09</v>
      </c>
      <c r="I8" s="24">
        <v>5.61</v>
      </c>
      <c r="J8" s="52">
        <v>3.34</v>
      </c>
      <c r="K8" s="34">
        <v>43800</v>
      </c>
      <c r="L8" s="41">
        <v>148.25</v>
      </c>
    </row>
    <row r="9" spans="1:12" ht="30" customHeight="1">
      <c r="A9" s="8" t="s">
        <v>23</v>
      </c>
      <c r="B9" s="32">
        <f aca="true" t="shared" si="0" ref="B9:J9">((B$5/B$6)*100)-100</f>
        <v>1.9252548131370304</v>
      </c>
      <c r="C9" s="32">
        <f t="shared" si="0"/>
        <v>1.470588235294116</v>
      </c>
      <c r="D9" s="32">
        <f t="shared" si="0"/>
        <v>2.4193548387096797</v>
      </c>
      <c r="E9" s="32">
        <f t="shared" si="0"/>
        <v>0</v>
      </c>
      <c r="F9" s="32">
        <f t="shared" si="0"/>
        <v>1.4999999999999858</v>
      </c>
      <c r="G9" s="32" t="e">
        <f t="shared" si="0"/>
        <v>#DIV/0!</v>
      </c>
      <c r="H9" s="33">
        <f t="shared" si="0"/>
        <v>1.8372703412073577</v>
      </c>
      <c r="I9" s="33">
        <f t="shared" si="0"/>
        <v>0.8605851979346113</v>
      </c>
      <c r="J9" s="33">
        <f t="shared" si="0"/>
        <v>2.1806853582554453</v>
      </c>
      <c r="K9" s="89" t="s">
        <v>8</v>
      </c>
      <c r="L9" s="90"/>
    </row>
    <row r="10" spans="1:12" ht="30" customHeight="1">
      <c r="A10" s="8" t="s">
        <v>24</v>
      </c>
      <c r="B10" s="32">
        <f aca="true" t="shared" si="1" ref="B10:J10">((B$5/B$7)*100)-100</f>
        <v>7.142857142857139</v>
      </c>
      <c r="C10" s="32">
        <f t="shared" si="1"/>
        <v>2.985074626865682</v>
      </c>
      <c r="D10" s="32">
        <f t="shared" si="1"/>
        <v>1.114649681528661</v>
      </c>
      <c r="E10" s="32">
        <f t="shared" si="1"/>
        <v>1.4326647564469823</v>
      </c>
      <c r="F10" s="32">
        <f t="shared" si="1"/>
        <v>7.407407407407419</v>
      </c>
      <c r="G10" s="32" t="e">
        <f t="shared" si="1"/>
        <v>#DIV/0!</v>
      </c>
      <c r="H10" s="33">
        <f t="shared" si="1"/>
        <v>-1.0204081632653015</v>
      </c>
      <c r="I10" s="33">
        <f t="shared" si="1"/>
        <v>2.4475524475524537</v>
      </c>
      <c r="J10" s="33">
        <f t="shared" si="1"/>
        <v>8.970099667774093</v>
      </c>
      <c r="K10" s="94">
        <f>((L$5/L$7)*100)-100</f>
        <v>0</v>
      </c>
      <c r="L10" s="95"/>
    </row>
    <row r="11" spans="1:12" ht="30" customHeight="1">
      <c r="A11" s="8" t="s">
        <v>15</v>
      </c>
      <c r="B11" s="32">
        <f>((B$5/B$8)*100)-100</f>
        <v>25.17385257301808</v>
      </c>
      <c r="C11" s="32">
        <f aca="true" t="shared" si="2" ref="C11:J11">((C$5/C$8)*100)-100</f>
        <v>18.965517241379317</v>
      </c>
      <c r="D11" s="32">
        <f>((D$5/D$8)*100)-100</f>
        <v>9.671848013816927</v>
      </c>
      <c r="E11" s="32">
        <f t="shared" si="2"/>
        <v>7.926829268292693</v>
      </c>
      <c r="F11" s="32">
        <f t="shared" si="2"/>
        <v>22.84417549167928</v>
      </c>
      <c r="G11" s="32" t="e">
        <f t="shared" si="2"/>
        <v>#DIV/0!</v>
      </c>
      <c r="H11" s="33">
        <f t="shared" si="2"/>
        <v>-36.28899835796388</v>
      </c>
      <c r="I11" s="33">
        <f t="shared" si="2"/>
        <v>4.456327985739762</v>
      </c>
      <c r="J11" s="33">
        <f t="shared" si="2"/>
        <v>-1.7964071856287518</v>
      </c>
      <c r="K11" s="96">
        <f>((L$5/L$8)*100)-100</f>
        <v>9.166947723440131</v>
      </c>
      <c r="L11" s="96"/>
    </row>
    <row r="12" spans="1:13" s="2" customFormat="1" ht="18.75" customHeight="1">
      <c r="A12" s="97" t="s">
        <v>14</v>
      </c>
      <c r="B12" s="97"/>
      <c r="C12" s="97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32</v>
      </c>
      <c r="B13" s="91"/>
      <c r="C13" s="91"/>
      <c r="F13" s="92" t="s">
        <v>27</v>
      </c>
      <c r="G13" s="92"/>
      <c r="H13" s="92"/>
      <c r="I13" s="92"/>
      <c r="J13" s="92"/>
      <c r="K13" s="92"/>
      <c r="L13" s="92"/>
      <c r="M13" s="4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2021-01-22T10:18:25Z</dcterms:modified>
  <cp:category/>
  <cp:version/>
  <cp:contentType/>
  <cp:contentStatus/>
</cp:coreProperties>
</file>